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<sst xmlns="http://schemas.openxmlformats.org/spreadsheetml/2006/main" count="10" uniqueCount="10">
  <si>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ATMOS kombi</t>
  </si>
  <si>
    <t>Код</t>
  </si>
  <si>
    <t>Продукт</t>
  </si>
  <si>
    <t>Цена без ДДС</t>
  </si>
  <si>
    <t>Цена със ДДС</t>
  </si>
  <si>
    <t>Котел ATMOS-kombi C18 S,18kW</t>
  </si>
  <si>
    <t>Котел ATMOS-kombi C20 S,24kW</t>
  </si>
  <si>
    <t>Котел ATMOS-kombi C30 S,30kW</t>
  </si>
  <si>
    <t>Котел ATMOS-kombi C40 S,40kW</t>
  </si>
  <si>
    <t>Котел ATMOS-kombi C50 S,50kW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</si>
</sst>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4" sqref="C4"/>
    </sheetView>
  </sheetViews>
  <sheetFormatPr defaultColWidth="9.140625" defaultRowHeight="12.75"/>
  <cols>
    <col min="2" max="2" width="35.7109375" style="0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45">
      <c r="A3" s="7">
        <v>296</v>
      </c>
      <c r="B3" s="8" t="s">
        <v>5</v>
      </c>
      <c r="C3" s="4">
        <f>IF(LOOKUP($A3,'[1]Price'!$A$2:$A$65536,'[1]Price'!$A$2:$A$65536)=$A3,LOOKUP($A3,'[1]Price'!$A$2:$A$65536,'[1]Price'!$C$2:$C$65536),0)</f>
        <v>2361</v>
      </c>
      <c r="D3" s="4">
        <f>C3*1.2</f>
        <v>2833.2</v>
      </c>
    </row>
    <row r="4" spans="1:4" ht="45">
      <c r="A4" s="7">
        <v>297</v>
      </c>
      <c r="B4" s="8" t="s">
        <v>6</v>
      </c>
      <c r="C4" s="4">
        <f>IF(LOOKUP($A4,'[1]Price'!$A$2:$A$65536,'[1]Price'!$A$2:$A$65536)=$A4,LOOKUP($A4,'[1]Price'!$A$2:$A$65536,'[1]Price'!$C$2:$C$65536),0)</f>
        <v>2867</v>
      </c>
      <c r="D4" s="4">
        <f>C4*1.2</f>
        <v>3440.4</v>
      </c>
    </row>
    <row r="5" spans="1:4" ht="45">
      <c r="A5" s="7">
        <v>298</v>
      </c>
      <c r="B5" s="8" t="s">
        <v>7</v>
      </c>
      <c r="C5" s="4">
        <f>IF(LOOKUP($A5,'[1]Price'!$A$2:$A$65536,'[1]Price'!$A$2:$A$65536)=$A5,LOOKUP($A5,'[1]Price'!$A$2:$A$65536,'[1]Price'!$C$2:$C$65536),0)</f>
        <v>3342</v>
      </c>
      <c r="D5" s="4">
        <f>C5*1.2</f>
        <v>4010.3999999999996</v>
      </c>
    </row>
    <row r="6" spans="1:4" ht="45">
      <c r="A6" s="7">
        <v>299</v>
      </c>
      <c r="B6" s="8" t="s">
        <v>8</v>
      </c>
      <c r="C6" s="4">
        <f>IF(LOOKUP($A6,'[1]Price'!$A$2:$A$65536,'[1]Price'!$A$2:$A$65536)=$A6,LOOKUP($A6,'[1]Price'!$A$2:$A$65536,'[1]Price'!$C$2:$C$65536),0)</f>
        <v>4109</v>
      </c>
      <c r="D6" s="4">
        <f>C6*1.2</f>
        <v>4930.8</v>
      </c>
    </row>
    <row r="7" spans="1:4" ht="45">
      <c r="A7" s="7">
        <v>300</v>
      </c>
      <c r="B7" s="8" t="s">
        <v>9</v>
      </c>
      <c r="C7" s="4">
        <f>IF(LOOKUP($A7,'[1]Price'!$A$2:$A$65536,'[1]Price'!$A$2:$A$65536)=$A7,LOOKUP($A7,'[1]Price'!$A$2:$A$65536,'[1]Price'!$C$2:$C$65536),0)</f>
        <v>4898</v>
      </c>
      <c r="D7" s="4">
        <f>C7*1.2</f>
        <v>5877.599999999999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2010-03-15T11:32:34Z</dcterms:modified>
  <cp:category/>
  <cp:version/>
  <cp:contentType/>
  <cp:contentStatus/>
</cp:coreProperties>
</file>