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<sst xmlns="http://schemas.openxmlformats.org/spreadsheetml/2006/main" count="9" uniqueCount="9">
  <si>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r>
      <t>TATRAMAT - обемен бойлер със  две серпентини + ел.нагревател/</t>
    </r>
    <r>
      <rPr>
        <i/>
        <u val="single"/>
        <sz val="8"/>
        <rFont val="Arial"/>
        <family val="2"/>
      </rPr>
      <t>вертикален монтаж/</t>
    </r>
  </si>
  <si>
    <t>Код</t>
  </si>
  <si>
    <t>Продукт</t>
  </si>
  <si>
    <t>Цена без ДДС</t>
  </si>
  <si>
    <t>Цена със ДДС</t>
  </si>
  <si>
    <t>Подгревател за вода VTS 400/3</t>
  </si>
  <si>
    <t>Подгревател за вода VTS 500/3</t>
  </si>
  <si>
    <t>Подгревател за вода VTS 200/3</t>
  </si>
  <si>
    <t>Подгревател за вода VTS 300/3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</si>
</sst>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5">
    <font>
      <sz val="10"/>
      <name val="Arial"/>
      <family val="0"/>
    </font>
    <font>
      <sz val="8"/>
      <name val="Arial"/>
      <family val="0"/>
    </font>
    <font>
      <b/>
      <i/>
      <u val="single"/>
      <sz val="8"/>
      <name val="Arial"/>
      <family val="0"/>
    </font>
    <font>
      <i/>
      <u val="single"/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1" sqref="A1:D6"/>
    </sheetView>
  </sheetViews>
  <sheetFormatPr defaultColWidth="9.140625" defaultRowHeight="12.75"/>
  <cols>
    <col min="2" max="2" width="52.8515625" style="0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33.75">
      <c r="A3" s="7">
        <v>1545</v>
      </c>
      <c r="B3" s="8" t="s">
        <v>5</v>
      </c>
      <c r="C3" s="4">
        <f>IF(LOOKUP($A3,'[1]Price'!$A$2:$A$65536,'[1]Price'!$A$2:$A$65536)=$A3,LOOKUP($A3,'[1]Price'!$A$2:$A$65536,'[1]Price'!$C$2:$C$65536),0)</f>
        <v>2140</v>
      </c>
      <c r="D3" s="4">
        <f>C3*1.2</f>
        <v>2568</v>
      </c>
    </row>
    <row r="4" spans="1:4" ht="33.75">
      <c r="A4" s="7">
        <v>1546</v>
      </c>
      <c r="B4" s="8" t="s">
        <v>6</v>
      </c>
      <c r="C4" s="4">
        <f>IF(LOOKUP($A4,'[1]Price'!$A$2:$A$65536,'[1]Price'!$A$2:$A$65536)=$A4,LOOKUP($A4,'[1]Price'!$A$2:$A$65536,'[1]Price'!$C$2:$C$65536),0)</f>
        <v>2362</v>
      </c>
      <c r="D4" s="4">
        <f>C4*1.2</f>
        <v>2834.4</v>
      </c>
    </row>
    <row r="5" spans="1:4" ht="33.75">
      <c r="A5" s="7">
        <v>1533</v>
      </c>
      <c r="B5" s="8" t="s">
        <v>7</v>
      </c>
      <c r="C5" s="4">
        <f>IF(LOOKUP($A5,'[1]Price'!$A$2:$A$65536,'[1]Price'!$A$2:$A$65536)=$A5,LOOKUP($A5,'[1]Price'!$A$2:$A$65536,'[1]Price'!$C$2:$C$65536),0)</f>
        <v>1078</v>
      </c>
      <c r="D5" s="4">
        <f>C5*1.2</f>
        <v>1293.6</v>
      </c>
    </row>
    <row r="6" spans="1:4" ht="33.75">
      <c r="A6" s="7">
        <v>1534</v>
      </c>
      <c r="B6" s="8" t="s">
        <v>8</v>
      </c>
      <c r="C6" s="4">
        <f>IF(LOOKUP($A6,'[1]Price'!$A$2:$A$65536,'[1]Price'!$A$2:$A$65536)=$A6,LOOKUP($A6,'[1]Price'!$A$2:$A$65536,'[1]Price'!$C$2:$C$65536),0)</f>
        <v>1494</v>
      </c>
      <c r="D6" s="4">
        <f>C6*1.2</f>
        <v>1792.8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2010-03-18T07:32:59Z</dcterms:modified>
  <cp:category/>
  <cp:version/>
  <cp:contentType/>
  <cp:contentStatus/>
</cp:coreProperties>
</file>