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<sst xmlns="http://schemas.openxmlformats.org/spreadsheetml/2006/main" count="14" uniqueCount="14">
  <si>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ЕТА проточен бойлер</t>
  </si>
  <si>
    <t>Код</t>
  </si>
  <si>
    <t>Продукт</t>
  </si>
  <si>
    <t>Цена без ДДС</t>
  </si>
  <si>
    <t>Цена със ДДС</t>
  </si>
  <si>
    <t>Водонагревател ЕТА 2732,5kW</t>
  </si>
  <si>
    <t>Смесителна батерия с рамо 20см</t>
  </si>
  <si>
    <t>Смесителна батерия с душ</t>
  </si>
  <si>
    <t>Смес.бат.рамо-30см,превкл.идуш</t>
  </si>
  <si>
    <t>Водонагревател ЕТА,220V,3.5kW</t>
  </si>
  <si>
    <t>Водонагревател ЕТА,220V,5.0kW</t>
  </si>
  <si>
    <t>Смес.батерия за мивка - стояща</t>
  </si>
  <si>
    <t>Водонагревател ЕТА 0732,6.8kW</t>
  </si>
  <si>
    <t>Водонагревател ЕТА 1732,11kW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</si>
</sst>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2"/>
    </sheetView>
  </sheetViews>
  <sheetFormatPr defaultColWidth="9.140625" defaultRowHeight="12.75"/>
  <cols>
    <col min="2" max="2" width="32.140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5"/>
      <c r="B3" s="5"/>
      <c r="C3" s="5"/>
      <c r="D3" s="5"/>
    </row>
    <row r="4" spans="1:4" ht="33.75">
      <c r="A4" s="7">
        <v>1517</v>
      </c>
      <c r="B4" s="8" t="s">
        <v>5</v>
      </c>
      <c r="C4" s="4">
        <f>IF(LOOKUP($A4,'[1]Price'!$A$2:$A$65536,'[1]Price'!$A$2:$A$65536)=$A4,LOOKUP($A4,'[1]Price'!$A$2:$A$65536,'[1]Price'!$C$2:$C$65536),0)</f>
        <v>252</v>
      </c>
      <c r="D4" s="4">
        <f aca="true" t="shared" si="0" ref="D4:D12">C4*1.2</f>
        <v>302.4</v>
      </c>
    </row>
    <row r="5" spans="1:4" ht="45">
      <c r="A5" s="7">
        <v>1518</v>
      </c>
      <c r="B5" s="8" t="s">
        <v>6</v>
      </c>
      <c r="C5" s="4">
        <f>IF(LOOKUP($A5,'[1]Price'!$A$2:$A$65536,'[1]Price'!$A$2:$A$65536)=$A5,LOOKUP($A5,'[1]Price'!$A$2:$A$65536,'[1]Price'!$C$2:$C$65536),0)</f>
        <v>34.7</v>
      </c>
      <c r="D5" s="4">
        <f t="shared" si="0"/>
        <v>41.64</v>
      </c>
    </row>
    <row r="6" spans="1:4" ht="33.75">
      <c r="A6" s="7">
        <v>1519</v>
      </c>
      <c r="B6" s="8" t="s">
        <v>7</v>
      </c>
      <c r="C6" s="4">
        <f>IF(LOOKUP($A6,'[1]Price'!$A$2:$A$65536,'[1]Price'!$A$2:$A$65536)=$A6,LOOKUP($A6,'[1]Price'!$A$2:$A$65536,'[1]Price'!$C$2:$C$65536),0)</f>
        <v>50</v>
      </c>
      <c r="D6" s="4">
        <f t="shared" si="0"/>
        <v>60</v>
      </c>
    </row>
    <row r="7" spans="1:4" ht="45">
      <c r="A7" s="7">
        <v>1520</v>
      </c>
      <c r="B7" s="8" t="s">
        <v>8</v>
      </c>
      <c r="C7" s="4">
        <f>IF(LOOKUP($A7,'[1]Price'!$A$2:$A$65536,'[1]Price'!$A$2:$A$65536)=$A7,LOOKUP($A7,'[1]Price'!$A$2:$A$65536,'[1]Price'!$C$2:$C$65536),0)</f>
        <v>82</v>
      </c>
      <c r="D7" s="4">
        <f t="shared" si="0"/>
        <v>98.39999999999999</v>
      </c>
    </row>
    <row r="8" spans="1:4" ht="45">
      <c r="A8" s="7">
        <v>1521</v>
      </c>
      <c r="B8" s="8" t="s">
        <v>9</v>
      </c>
      <c r="C8" s="4">
        <f>IF(LOOKUP($A8,'[1]Price'!$A$2:$A$65536,'[1]Price'!$A$2:$A$65536)=$A8,LOOKUP($A8,'[1]Price'!$A$2:$A$65536,'[1]Price'!$C$2:$C$65536),0)</f>
        <v>91</v>
      </c>
      <c r="D8" s="4">
        <f t="shared" si="0"/>
        <v>109.2</v>
      </c>
    </row>
    <row r="9" spans="1:4" ht="45">
      <c r="A9" s="7">
        <v>1522</v>
      </c>
      <c r="B9" s="8" t="s">
        <v>10</v>
      </c>
      <c r="C9" s="4">
        <f>IF(LOOKUP($A9,'[1]Price'!$A$2:$A$65536,'[1]Price'!$A$2:$A$65536)=$A9,LOOKUP($A9,'[1]Price'!$A$2:$A$65536,'[1]Price'!$C$2:$C$65536),0)</f>
        <v>94</v>
      </c>
      <c r="D9" s="4">
        <f t="shared" si="0"/>
        <v>112.8</v>
      </c>
    </row>
    <row r="10" spans="1:4" ht="45">
      <c r="A10" s="7">
        <v>1523</v>
      </c>
      <c r="B10" s="8" t="s">
        <v>11</v>
      </c>
      <c r="C10" s="4">
        <f>IF(LOOKUP($A10,'[1]Price'!$A$2:$A$65536,'[1]Price'!$A$2:$A$65536)=$A10,LOOKUP($A10,'[1]Price'!$A$2:$A$65536,'[1]Price'!$C$2:$C$65536),0)</f>
        <v>59.6</v>
      </c>
      <c r="D10" s="4">
        <f t="shared" si="0"/>
        <v>71.52</v>
      </c>
    </row>
    <row r="11" spans="1:4" ht="33.75">
      <c r="A11" s="7">
        <v>1490</v>
      </c>
      <c r="B11" s="8" t="s">
        <v>12</v>
      </c>
      <c r="C11" s="4">
        <f>IF(LOOKUP($A11,'[1]Price'!$A$2:$A$65536,'[1]Price'!$A$2:$A$65536)=$A11,LOOKUP($A11,'[1]Price'!$A$2:$A$65536,'[1]Price'!$C$2:$C$65536),0)</f>
        <v>235</v>
      </c>
      <c r="D11" s="4">
        <f t="shared" si="0"/>
        <v>282</v>
      </c>
    </row>
    <row r="12" spans="1:4" ht="33.75">
      <c r="A12" s="7">
        <v>1497</v>
      </c>
      <c r="B12" s="8" t="s">
        <v>13</v>
      </c>
      <c r="C12" s="4">
        <f>IF(LOOKUP($A12,'[1]Price'!$A$2:$A$65536,'[1]Price'!$A$2:$A$65536)=$A12,LOOKUP($A12,'[1]Price'!$A$2:$A$65536,'[1]Price'!$C$2:$C$65536),0)</f>
        <v>248</v>
      </c>
      <c r="D12" s="4">
        <f t="shared" si="0"/>
        <v>297.59999999999997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2010-03-18T07:57:43Z</dcterms:modified>
  <cp:category/>
  <cp:version/>
  <cp:contentType/>
  <cp:contentStatus/>
</cp:coreProperties>
</file>