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<sst xmlns="http://schemas.openxmlformats.org/spreadsheetml/2006/main" count="37" uniqueCount="37">
  <si>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EMMETI</t>
  </si>
  <si>
    <t>Код</t>
  </si>
  <si>
    <t>Продукт</t>
  </si>
  <si>
    <t>Цена без ДДС</t>
  </si>
  <si>
    <t>Цена със ДДС</t>
  </si>
  <si>
    <t>Чилър EMMETI - EC 5 A11, охлаждане 4.16 kW, с хидр. модул</t>
  </si>
  <si>
    <t>Чилър EMMETI - EC 11M A21, охлаждане 10.2 kW, с хидр. модул</t>
  </si>
  <si>
    <t>Чилър EMMETI - EC 16 A21, охлаждане 14.4 kW, с хидр. модул</t>
  </si>
  <si>
    <t>Чилър EMMETI - EC 20 A21, охлаждане 18.2 kW, с хидр. модул</t>
  </si>
  <si>
    <t>Чилър EMMETI - EC 24 A21, охлаждане 21.2 kW, с хидр. модул</t>
  </si>
  <si>
    <t>Чилър EMMETI - EC 30 A22, охлаждане 26.8 kW, с хидр. модул</t>
  </si>
  <si>
    <t>Чилър EMMETI - EC 35 A22, охлаждане 30.5 kW, с хидр. модул</t>
  </si>
  <si>
    <t>Чилър EMMETI - EC 45 A42, охлаждане 39.3 kW, с хидр. модул</t>
  </si>
  <si>
    <t>Чилър EMMETI - EC 55 A62, охлаждане 50.3 kW, с хидр. модул</t>
  </si>
  <si>
    <t>Чилър EMMETI - EC 70 A62, охлаждане 60.3 kW, с хидр. модул</t>
  </si>
  <si>
    <t>Чилър EMMETI - EC 80 A62, охлаждане 69.9 kW, с хидр. модул</t>
  </si>
  <si>
    <t>Чилър EMMETI - EC 90 A22, охлаждане 78.5 kW, с хидр. модул</t>
  </si>
  <si>
    <t>Чилър EMMETI - EC 135 A22, охлаждане 125.8 kW, с хидр. модул</t>
  </si>
  <si>
    <t>Чилър EMMETI - EC 165 A22, охлаждане 152.7 kW, с хидр. модул</t>
  </si>
  <si>
    <t>Чилър EMMETI - EH 5 A11, 4.12/4.78 kW ох/от, с хидр. модул</t>
  </si>
  <si>
    <t>Чилър EMMETI - EH 6 A11, 5.13/5.98 kW ох/от, с хидр. модул</t>
  </si>
  <si>
    <t>Чилър EMMETI - EH 8 A11, 6.89/7.74 kW ох/от, с хидр. модул</t>
  </si>
  <si>
    <t>Чилър EMMETI - EH 11М A21, 9.86/11.2 kW ох/от, с хидр. модул</t>
  </si>
  <si>
    <t>Чилър EMMETI - EH 11 A21, 10.01/11.4 kW ох/от, с хидр. модул</t>
  </si>
  <si>
    <t>Чилър EMMETI - EH 16 A21, 14.5/16.3 kW ох/от, с хидр. модул</t>
  </si>
  <si>
    <t>Чилър EMMETI - EH 20 A21, 17.9/20.6 kW ох/от, с хидр. модул</t>
  </si>
  <si>
    <t>Чилър EMMETI - EH 24 A21, 20.9/24.3 kW ох/от, с хидр. модул</t>
  </si>
  <si>
    <t>Чилър EMMETI - EH 30 A22, 25.6/30.4 kW ох/от, с хидр. модул</t>
  </si>
  <si>
    <t>Чилър EMMETI - EH 35 A22, 29/34.7 kW ох/от, с хидр. модул</t>
  </si>
  <si>
    <t>Чилър EMMETI - EH 45 A42, 38.2/45.4 kW ох/от, с хидр. модул</t>
  </si>
  <si>
    <t>Чилър EMMETI - EH 55 A62, 48.2/57.7 kW ох/от, с хидр. модул</t>
  </si>
  <si>
    <t>Чилър EMMETI - EH 70 A62, 58.2/69.7 kW ох/от, с хидр. модул</t>
  </si>
  <si>
    <t>Чилър EMMETI - EH 80 A62, 68/80 kW ох/от, с хидр. модул</t>
  </si>
  <si>
    <t>Чилър EMMETI - EH 90 A22, 78.1/87.2 kW ох/от, с хидр. модул</t>
  </si>
  <si>
    <t>Чилър EMMETI - EH 115 A22, 101.2/113 kW ох/от, с хидр. модул</t>
  </si>
  <si>
    <t>Чилър EMMETI - EH 135 A22, 126.3/139 kW ох/от, с хидр. модул</t>
  </si>
  <si>
    <t>Чилър EMMETI - EH 165 A22, 153.3/160.4 kW ох/от, с хидр. модул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</si>
</sst>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u val="single"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73" fontId="1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:D34"/>
    </sheetView>
  </sheetViews>
  <sheetFormatPr defaultColWidth="9.140625" defaultRowHeight="12.75"/>
  <cols>
    <col min="2" max="2" width="64.7109375" style="0" customWidth="1"/>
  </cols>
  <sheetData>
    <row r="1" spans="1:4" ht="12.75">
      <c r="A1" s="1"/>
      <c r="B1" s="2" t="s">
        <v>0</v>
      </c>
      <c r="C1" s="1"/>
      <c r="D1" s="1"/>
    </row>
    <row r="2" spans="1:4" ht="22.5">
      <c r="A2" s="3" t="s">
        <v>1</v>
      </c>
      <c r="B2" s="4" t="s">
        <v>2</v>
      </c>
      <c r="C2" s="5" t="s">
        <v>3</v>
      </c>
      <c r="D2" s="5" t="s">
        <v>4</v>
      </c>
    </row>
    <row r="3" spans="1:4" ht="78.75">
      <c r="A3" s="6">
        <v>34000</v>
      </c>
      <c r="B3" s="7" t="s">
        <v>5</v>
      </c>
      <c r="C3" s="8">
        <f>IF(LOOKUP($A3,'[1]Price'!$A$2:$A$65536,'[1]Price'!$A$2:$A$65536)=$A3,LOOKUP($A3,'[1]Price'!$A$2:$A$65536,'[1]Price'!$C$2:$C$65536),0)</f>
        <v>6600</v>
      </c>
      <c r="D3" s="8">
        <f aca="true" t="shared" si="0" ref="D3:D34">C3*1.2</f>
        <v>7920</v>
      </c>
    </row>
    <row r="4" spans="1:4" ht="90">
      <c r="A4" s="6">
        <v>34006</v>
      </c>
      <c r="B4" s="7" t="s">
        <v>6</v>
      </c>
      <c r="C4" s="8">
        <f>IF(LOOKUP($A4,'[1]Price'!$A$2:$A$65536,'[1]Price'!$A$2:$A$65536)=$A4,LOOKUP($A4,'[1]Price'!$A$2:$A$65536,'[1]Price'!$C$2:$C$65536),0)</f>
        <v>6480</v>
      </c>
      <c r="D4" s="8">
        <f t="shared" si="0"/>
        <v>7776</v>
      </c>
    </row>
    <row r="5" spans="1:4" ht="78.75">
      <c r="A5" s="6">
        <v>34010</v>
      </c>
      <c r="B5" s="7" t="s">
        <v>7</v>
      </c>
      <c r="C5" s="8">
        <f>IF(LOOKUP($A5,'[1]Price'!$A$2:$A$65536,'[1]Price'!$A$2:$A$65536)=$A5,LOOKUP($A5,'[1]Price'!$A$2:$A$65536,'[1]Price'!$C$2:$C$65536),0)</f>
        <v>6840</v>
      </c>
      <c r="D5" s="8">
        <f t="shared" si="0"/>
        <v>8208</v>
      </c>
    </row>
    <row r="6" spans="1:4" ht="78.75">
      <c r="A6" s="6">
        <v>34012</v>
      </c>
      <c r="B6" s="7" t="s">
        <v>8</v>
      </c>
      <c r="C6" s="8">
        <f>IF(LOOKUP($A6,'[1]Price'!$A$2:$A$65536,'[1]Price'!$A$2:$A$65536)=$A6,LOOKUP($A6,'[1]Price'!$A$2:$A$65536,'[1]Price'!$C$2:$C$65536),0)</f>
        <v>8060</v>
      </c>
      <c r="D6" s="8">
        <f t="shared" si="0"/>
        <v>9672</v>
      </c>
    </row>
    <row r="7" spans="1:4" ht="78.75">
      <c r="A7" s="6">
        <v>34014</v>
      </c>
      <c r="B7" s="7" t="s">
        <v>9</v>
      </c>
      <c r="C7" s="8">
        <f>IF(LOOKUP($A7,'[1]Price'!$A$2:$A$65536,'[1]Price'!$A$2:$A$65536)=$A7,LOOKUP($A7,'[1]Price'!$A$2:$A$65536,'[1]Price'!$C$2:$C$65536),0)</f>
        <v>8290</v>
      </c>
      <c r="D7" s="8">
        <f t="shared" si="0"/>
        <v>9948</v>
      </c>
    </row>
    <row r="8" spans="1:4" ht="78.75">
      <c r="A8" s="6">
        <v>34016</v>
      </c>
      <c r="B8" s="7" t="s">
        <v>10</v>
      </c>
      <c r="C8" s="8">
        <f>IF(LOOKUP($A8,'[1]Price'!$A$2:$A$65536,'[1]Price'!$A$2:$A$65536)=$A8,LOOKUP($A8,'[1]Price'!$A$2:$A$65536,'[1]Price'!$C$2:$C$65536),0)</f>
        <v>14260</v>
      </c>
      <c r="D8" s="8">
        <f t="shared" si="0"/>
        <v>17112</v>
      </c>
    </row>
    <row r="9" spans="1:4" ht="78.75">
      <c r="A9" s="6">
        <v>34018</v>
      </c>
      <c r="B9" s="7" t="s">
        <v>11</v>
      </c>
      <c r="C9" s="8">
        <f>IF(LOOKUP($A9,'[1]Price'!$A$2:$A$65536,'[1]Price'!$A$2:$A$65536)=$A9,LOOKUP($A9,'[1]Price'!$A$2:$A$65536,'[1]Price'!$C$2:$C$65536),0)</f>
        <v>15370</v>
      </c>
      <c r="D9" s="8">
        <f t="shared" si="0"/>
        <v>18444</v>
      </c>
    </row>
    <row r="10" spans="1:4" ht="78.75">
      <c r="A10" s="6">
        <v>34020</v>
      </c>
      <c r="B10" s="7" t="s">
        <v>12</v>
      </c>
      <c r="C10" s="8">
        <f>IF(LOOKUP($A10,'[1]Price'!$A$2:$A$65536,'[1]Price'!$A$2:$A$65536)=$A10,LOOKUP($A10,'[1]Price'!$A$2:$A$65536,'[1]Price'!$C$2:$C$65536),0)</f>
        <v>19650</v>
      </c>
      <c r="D10" s="8">
        <f t="shared" si="0"/>
        <v>23580</v>
      </c>
    </row>
    <row r="11" spans="1:4" ht="78.75">
      <c r="A11" s="6">
        <v>34022</v>
      </c>
      <c r="B11" s="7" t="s">
        <v>13</v>
      </c>
      <c r="C11" s="8">
        <f>IF(LOOKUP($A11,'[1]Price'!$A$2:$A$65536,'[1]Price'!$A$2:$A$65536)=$A11,LOOKUP($A11,'[1]Price'!$A$2:$A$65536,'[1]Price'!$C$2:$C$65536),0)</f>
        <v>22555</v>
      </c>
      <c r="D11" s="8">
        <f t="shared" si="0"/>
        <v>27066</v>
      </c>
    </row>
    <row r="12" spans="1:4" ht="78.75">
      <c r="A12" s="6">
        <v>34024</v>
      </c>
      <c r="B12" s="7" t="s">
        <v>14</v>
      </c>
      <c r="C12" s="8">
        <f>IF(LOOKUP($A12,'[1]Price'!$A$2:$A$65536,'[1]Price'!$A$2:$A$65536)=$A12,LOOKUP($A12,'[1]Price'!$A$2:$A$65536,'[1]Price'!$C$2:$C$65536),0)</f>
        <v>24270</v>
      </c>
      <c r="D12" s="8">
        <f t="shared" si="0"/>
        <v>29124</v>
      </c>
    </row>
    <row r="13" spans="1:4" ht="78.75">
      <c r="A13" s="6">
        <v>34026</v>
      </c>
      <c r="B13" s="7" t="s">
        <v>15</v>
      </c>
      <c r="C13" s="8">
        <f>IF(LOOKUP($A13,'[1]Price'!$A$2:$A$65536,'[1]Price'!$A$2:$A$65536)=$A13,LOOKUP($A13,'[1]Price'!$A$2:$A$65536,'[1]Price'!$C$2:$C$65536),0)</f>
        <v>26280</v>
      </c>
      <c r="D13" s="8">
        <f t="shared" si="0"/>
        <v>31536</v>
      </c>
    </row>
    <row r="14" spans="1:4" ht="78.75">
      <c r="A14" s="6">
        <v>34028</v>
      </c>
      <c r="B14" s="7" t="s">
        <v>16</v>
      </c>
      <c r="C14" s="8">
        <f>IF(LOOKUP($A14,'[1]Price'!$A$2:$A$65536,'[1]Price'!$A$2:$A$65536)=$A14,LOOKUP($A14,'[1]Price'!$A$2:$A$65536,'[1]Price'!$C$2:$C$65536),0)</f>
        <v>35360</v>
      </c>
      <c r="D14" s="8">
        <f t="shared" si="0"/>
        <v>42432</v>
      </c>
    </row>
    <row r="15" spans="1:4" ht="90">
      <c r="A15" s="6">
        <v>34032</v>
      </c>
      <c r="B15" s="7" t="s">
        <v>17</v>
      </c>
      <c r="C15" s="8">
        <f>IF(LOOKUP($A15,'[1]Price'!$A$2:$A$65536,'[1]Price'!$A$2:$A$65536)=$A15,LOOKUP($A15,'[1]Price'!$A$2:$A$65536,'[1]Price'!$C$2:$C$65536),0)</f>
        <v>42300</v>
      </c>
      <c r="D15" s="8">
        <f t="shared" si="0"/>
        <v>50760</v>
      </c>
    </row>
    <row r="16" spans="1:4" ht="90">
      <c r="A16" s="6">
        <v>34034</v>
      </c>
      <c r="B16" s="7" t="s">
        <v>18</v>
      </c>
      <c r="C16" s="8">
        <f>IF(LOOKUP($A16,'[1]Price'!$A$2:$A$65536,'[1]Price'!$A$2:$A$65536)=$A16,LOOKUP($A16,'[1]Price'!$A$2:$A$65536,'[1]Price'!$C$2:$C$65536),0)</f>
        <v>48920</v>
      </c>
      <c r="D16" s="8">
        <f t="shared" si="0"/>
        <v>58704</v>
      </c>
    </row>
    <row r="17" spans="1:4" ht="78.75">
      <c r="A17" s="6">
        <v>34036</v>
      </c>
      <c r="B17" s="7" t="s">
        <v>19</v>
      </c>
      <c r="C17" s="8">
        <f>IF(LOOKUP($A17,'[1]Price'!$A$2:$A$65536,'[1]Price'!$A$2:$A$65536)=$A17,LOOKUP($A17,'[1]Price'!$A$2:$A$65536,'[1]Price'!$C$2:$C$65536),0)</f>
        <v>5600</v>
      </c>
      <c r="D17" s="8">
        <f t="shared" si="0"/>
        <v>6720</v>
      </c>
    </row>
    <row r="18" spans="1:4" ht="78.75">
      <c r="A18" s="6">
        <v>34038</v>
      </c>
      <c r="B18" s="7" t="s">
        <v>20</v>
      </c>
      <c r="C18" s="8">
        <f>IF(LOOKUP($A18,'[1]Price'!$A$2:$A$65536,'[1]Price'!$A$2:$A$65536)=$A18,LOOKUP($A18,'[1]Price'!$A$2:$A$65536,'[1]Price'!$C$2:$C$65536),0)</f>
        <v>5720</v>
      </c>
      <c r="D18" s="8">
        <f t="shared" si="0"/>
        <v>6864</v>
      </c>
    </row>
    <row r="19" spans="1:4" ht="78.75">
      <c r="A19" s="6">
        <v>34040</v>
      </c>
      <c r="B19" s="7" t="s">
        <v>21</v>
      </c>
      <c r="C19" s="8">
        <f>IF(LOOKUP($A19,'[1]Price'!$A$2:$A$65536,'[1]Price'!$A$2:$A$65536)=$A19,LOOKUP($A19,'[1]Price'!$A$2:$A$65536,'[1]Price'!$C$2:$C$65536),0)</f>
        <v>6150</v>
      </c>
      <c r="D19" s="8">
        <f t="shared" si="0"/>
        <v>7380</v>
      </c>
    </row>
    <row r="20" spans="1:4" ht="90">
      <c r="A20" s="6">
        <v>34042</v>
      </c>
      <c r="B20" s="7" t="s">
        <v>22</v>
      </c>
      <c r="C20" s="8">
        <f>IF(LOOKUP($A20,'[1]Price'!$A$2:$A$65536,'[1]Price'!$A$2:$A$65536)=$A20,LOOKUP($A20,'[1]Price'!$A$2:$A$65536,'[1]Price'!$C$2:$C$65536),0)</f>
        <v>7730</v>
      </c>
      <c r="D20" s="8">
        <f t="shared" si="0"/>
        <v>9276</v>
      </c>
    </row>
    <row r="21" spans="1:4" ht="78.75">
      <c r="A21" s="6">
        <v>34044</v>
      </c>
      <c r="B21" s="7" t="s">
        <v>23</v>
      </c>
      <c r="C21" s="8">
        <f>IF(LOOKUP($A21,'[1]Price'!$A$2:$A$65536,'[1]Price'!$A$2:$A$65536)=$A21,LOOKUP($A21,'[1]Price'!$A$2:$A$65536,'[1]Price'!$C$2:$C$65536),0)</f>
        <v>7265</v>
      </c>
      <c r="D21" s="8">
        <f t="shared" si="0"/>
        <v>8718</v>
      </c>
    </row>
    <row r="22" spans="1:4" ht="78.75">
      <c r="A22" s="6">
        <v>34046</v>
      </c>
      <c r="B22" s="7" t="s">
        <v>24</v>
      </c>
      <c r="C22" s="8">
        <f>IF(LOOKUP($A22,'[1]Price'!$A$2:$A$65536,'[1]Price'!$A$2:$A$65536)=$A22,LOOKUP($A22,'[1]Price'!$A$2:$A$65536,'[1]Price'!$C$2:$C$65536),0)</f>
        <v>8300</v>
      </c>
      <c r="D22" s="8">
        <f t="shared" si="0"/>
        <v>9960</v>
      </c>
    </row>
    <row r="23" spans="1:4" ht="78.75">
      <c r="A23" s="6">
        <v>34048</v>
      </c>
      <c r="B23" s="7" t="s">
        <v>25</v>
      </c>
      <c r="C23" s="8">
        <f>IF(LOOKUP($A23,'[1]Price'!$A$2:$A$65536,'[1]Price'!$A$2:$A$65536)=$A23,LOOKUP($A23,'[1]Price'!$A$2:$A$65536,'[1]Price'!$C$2:$C$65536),0)</f>
        <v>9920</v>
      </c>
      <c r="D23" s="8">
        <f t="shared" si="0"/>
        <v>11904</v>
      </c>
    </row>
    <row r="24" spans="1:4" ht="78.75">
      <c r="A24" s="6">
        <v>34050</v>
      </c>
      <c r="B24" s="7" t="s">
        <v>26</v>
      </c>
      <c r="C24" s="8">
        <f>IF(LOOKUP($A24,'[1]Price'!$A$2:$A$65536,'[1]Price'!$A$2:$A$65536)=$A24,LOOKUP($A24,'[1]Price'!$A$2:$A$65536,'[1]Price'!$C$2:$C$65536),0)</f>
        <v>10050</v>
      </c>
      <c r="D24" s="8">
        <f t="shared" si="0"/>
        <v>12060</v>
      </c>
    </row>
    <row r="25" spans="1:4" ht="78.75">
      <c r="A25" s="6">
        <v>34052</v>
      </c>
      <c r="B25" s="7" t="s">
        <v>27</v>
      </c>
      <c r="C25" s="8">
        <f>IF(LOOKUP($A25,'[1]Price'!$A$2:$A$65536,'[1]Price'!$A$2:$A$65536)=$A25,LOOKUP($A25,'[1]Price'!$A$2:$A$65536,'[1]Price'!$C$2:$C$65536),0)</f>
        <v>15950</v>
      </c>
      <c r="D25" s="8">
        <f t="shared" si="0"/>
        <v>19140</v>
      </c>
    </row>
    <row r="26" spans="1:4" ht="78.75">
      <c r="A26" s="6">
        <v>34054</v>
      </c>
      <c r="B26" s="7" t="s">
        <v>28</v>
      </c>
      <c r="C26" s="8">
        <f>IF(LOOKUP($A26,'[1]Price'!$A$2:$A$65536,'[1]Price'!$A$2:$A$65536)=$A26,LOOKUP($A26,'[1]Price'!$A$2:$A$65536,'[1]Price'!$C$2:$C$65536),0)</f>
        <v>17480</v>
      </c>
      <c r="D26" s="8">
        <f t="shared" si="0"/>
        <v>20976</v>
      </c>
    </row>
    <row r="27" spans="1:4" ht="78.75">
      <c r="A27" s="6">
        <v>34056</v>
      </c>
      <c r="B27" s="7" t="s">
        <v>29</v>
      </c>
      <c r="C27" s="8">
        <f>IF(LOOKUP($A27,'[1]Price'!$A$2:$A$65536,'[1]Price'!$A$2:$A$65536)=$A27,LOOKUP($A27,'[1]Price'!$A$2:$A$65536,'[1]Price'!$C$2:$C$65536),0)</f>
        <v>23600</v>
      </c>
      <c r="D27" s="8">
        <f t="shared" si="0"/>
        <v>28320</v>
      </c>
    </row>
    <row r="28" spans="1:4" ht="78.75">
      <c r="A28" s="6">
        <v>34058</v>
      </c>
      <c r="B28" s="7" t="s">
        <v>30</v>
      </c>
      <c r="C28" s="8">
        <f>IF(LOOKUP($A28,'[1]Price'!$A$2:$A$65536,'[1]Price'!$A$2:$A$65536)=$A28,LOOKUP($A28,'[1]Price'!$A$2:$A$65536,'[1]Price'!$C$2:$C$65536),0)</f>
        <v>27050</v>
      </c>
      <c r="D28" s="8">
        <f t="shared" si="0"/>
        <v>32460</v>
      </c>
    </row>
    <row r="29" spans="1:4" ht="78.75">
      <c r="A29" s="6">
        <v>34060</v>
      </c>
      <c r="B29" s="7" t="s">
        <v>31</v>
      </c>
      <c r="C29" s="8">
        <f>IF(LOOKUP($A29,'[1]Price'!$A$2:$A$65536,'[1]Price'!$A$2:$A$65536)=$A29,LOOKUP($A29,'[1]Price'!$A$2:$A$65536,'[1]Price'!$C$2:$C$65536),0)</f>
        <v>28770</v>
      </c>
      <c r="D29" s="8">
        <f t="shared" si="0"/>
        <v>34524</v>
      </c>
    </row>
    <row r="30" spans="1:4" ht="78.75">
      <c r="A30" s="6">
        <v>34062</v>
      </c>
      <c r="B30" s="7" t="s">
        <v>32</v>
      </c>
      <c r="C30" s="8">
        <f>IF(LOOKUP($A30,'[1]Price'!$A$2:$A$65536,'[1]Price'!$A$2:$A$65536)=$A30,LOOKUP($A30,'[1]Price'!$A$2:$A$65536,'[1]Price'!$C$2:$C$65536),0)</f>
        <v>30850</v>
      </c>
      <c r="D30" s="8">
        <f t="shared" si="0"/>
        <v>37020</v>
      </c>
    </row>
    <row r="31" spans="1:4" ht="78.75">
      <c r="A31" s="6">
        <v>34064</v>
      </c>
      <c r="B31" s="7" t="s">
        <v>33</v>
      </c>
      <c r="C31" s="8">
        <f>IF(LOOKUP($A31,'[1]Price'!$A$2:$A$65536,'[1]Price'!$A$2:$A$65536)=$A31,LOOKUP($A31,'[1]Price'!$A$2:$A$65536,'[1]Price'!$C$2:$C$65536),0)</f>
        <v>38070</v>
      </c>
      <c r="D31" s="8">
        <f t="shared" si="0"/>
        <v>45684</v>
      </c>
    </row>
    <row r="32" spans="1:4" ht="90">
      <c r="A32" s="6">
        <v>34066</v>
      </c>
      <c r="B32" s="7" t="s">
        <v>34</v>
      </c>
      <c r="C32" s="8">
        <f>IF(LOOKUP($A32,'[1]Price'!$A$2:$A$65536,'[1]Price'!$A$2:$A$65536)=$A32,LOOKUP($A32,'[1]Price'!$A$2:$A$65536,'[1]Price'!$C$2:$C$65536),0)</f>
        <v>43430</v>
      </c>
      <c r="D32" s="8">
        <f t="shared" si="0"/>
        <v>52116</v>
      </c>
    </row>
    <row r="33" spans="1:4" ht="90">
      <c r="A33" s="6">
        <v>34068</v>
      </c>
      <c r="B33" s="7" t="s">
        <v>35</v>
      </c>
      <c r="C33" s="8">
        <f>IF(LOOKUP($A33,'[1]Price'!$A$2:$A$65536,'[1]Price'!$A$2:$A$65536)=$A33,LOOKUP($A33,'[1]Price'!$A$2:$A$65536,'[1]Price'!$C$2:$C$65536),0)</f>
        <v>45850</v>
      </c>
      <c r="D33" s="8">
        <f t="shared" si="0"/>
        <v>55020</v>
      </c>
    </row>
    <row r="34" spans="1:4" ht="90">
      <c r="A34" s="6">
        <v>34070</v>
      </c>
      <c r="B34" s="7" t="s">
        <v>36</v>
      </c>
      <c r="C34" s="8">
        <f>IF(LOOKUP($A34,'[1]Price'!$A$2:$A$65536,'[1]Price'!$A$2:$A$65536)=$A34,LOOKUP($A34,'[1]Price'!$A$2:$A$65536,'[1]Price'!$C$2:$C$65536),0)</f>
        <v>52620</v>
      </c>
      <c r="D34" s="8">
        <f t="shared" si="0"/>
        <v>63144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2010-03-18T08:32:54Z</dcterms:modified>
  <cp:category/>
  <cp:version/>
  <cp:contentType/>
  <cp:contentStatus/>
</cp:coreProperties>
</file>