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<sst xmlns="http://schemas.openxmlformats.org/spreadsheetml/2006/main" count="36" uniqueCount="36">
  <si>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Чилър водоводен EMMETI - ECW 6, охлаждане 5.28 kW, с хидр. модул</t>
  </si>
  <si>
    <t>Чилър водоводен EMMETI - ECW 8, охлаждане 6.51 kW, с хидр. модул</t>
  </si>
  <si>
    <t>Чилър водоводен EMMETI - ECW 9, охлаждане 7.82 kW, с хидр. модул</t>
  </si>
  <si>
    <t>Чилър водоводен EMMETI - ECW 11, охлаждане 8.93 kW, с хидр. модул</t>
  </si>
  <si>
    <t>Чилър водоводен EMMETI - ECW 13, охлаждане 11.5 kW, с хидр. модул</t>
  </si>
  <si>
    <t>Чилър водоводен EMMETI - ECW 16, охлаждане 13.5 kW, с хидр. модул</t>
  </si>
  <si>
    <t>Чилър водоводен EMMETI - EHW 6, ох/от 5.11/6.06 kW, с хидр. модул</t>
  </si>
  <si>
    <t>Чилър водоводен EMMETI - EHW 8, ох/от 6.32/7.63 kW, с хидр. модул</t>
  </si>
  <si>
    <t>Чилър водоводен EMMETI - EHW 9, ох/от 8.03/9.42 kW, с хидр. модул</t>
  </si>
  <si>
    <t>Чилър водоводен EMMETI - EHW 11, ох/от 8.83/10.6 kW, с хидр. модул</t>
  </si>
  <si>
    <t>Чилър водоводен EMMETI - EHW 13, ох/от 10.7/12.8 kW, с хидр. модул</t>
  </si>
  <si>
    <t>Чилър водоводен EMMETI - EHW 16, ох/от 13.6/16 kW, с хидр. модул</t>
  </si>
  <si>
    <t>Чилър водоводен EMMETI - ECWS 6, охлаждане 5.28 kW, без хидр. модул</t>
  </si>
  <si>
    <t>Чилър водоводен EMMETI - ECWS 8, охлаждане 6.51 kW, без хидр. модул</t>
  </si>
  <si>
    <t>Чилър водоводен EMMETI - ECWS 9, охлаждане 7.82 kW, без хидр. модул</t>
  </si>
  <si>
    <t>Чилър водоводен EMMETI - ECWS 11, охлаждане 8.93 kW, без хидр. модул</t>
  </si>
  <si>
    <t>Чилър водоводен EMMETI - ECWS 13, охлаждане 11.5 kW, без хидр. модул</t>
  </si>
  <si>
    <t>Чилър водоводен EMMETI - ECWS 16, охлаждане 13.5 kW, без хидр. модул</t>
  </si>
  <si>
    <t>Чилър водоводен EMMETI - ECWS 19, охлаждане 16.5 kW, без хидр. модул</t>
  </si>
  <si>
    <t>Чилър водоводен EMMETI - ECWS 21, охлаждане 18.3 kW, без хидр. модул</t>
  </si>
  <si>
    <t>Чилър водоводен EMMETI - ECWS 24, охлаждане 19.9 kW, без хидр. модул</t>
  </si>
  <si>
    <t>Чилър водоводен EMMETI - ECWS 29, охлаждане 23.7 kW, без хидр. модул</t>
  </si>
  <si>
    <t>Чилър водоводен EMMETI - ECWS 33, охлаждане 27.9 kW, без хидр. модул</t>
  </si>
  <si>
    <t>Чилър водоводен EMMETI - ECWS 41, охлаждане 34 kW, без хидр. модул</t>
  </si>
  <si>
    <t>Чилър водоводен EMMETI - EHWS 6, ох/от 5.11/6.06 kW, без хидр. модул</t>
  </si>
  <si>
    <t>Чилър водоводен EMMETI - EHWS 8, ох/от 6.32/7.63 kW, без хидр. модул</t>
  </si>
  <si>
    <t>Чилър водоводен EMMETI - EHWS 9, ох/от 8.03/9.42 kW, без хидр. модул</t>
  </si>
  <si>
    <t>Чилър водоводен EMMETI - EHWS 11, ох/от 8.83/10.6 kW, без хидр. модул</t>
  </si>
  <si>
    <t>Чилър водоводен EMMETI - EHWS 13, ох/от 10.7/12.8 kW, без хидр. модул</t>
  </si>
  <si>
    <t>Чилър водоводен EMMETI - EHWS 16, ох/от 13.6/16 kW, без хидр. модул</t>
  </si>
  <si>
    <t>Чилър водоводен EMMETI - EHWS 19, ох/от 16.3/19.2 kW, без хидр. модул</t>
  </si>
  <si>
    <t>Чилър водоводен EMMETI - EHWS 21, ох/от 18.1/21.4 kW, без хидр. модул</t>
  </si>
  <si>
    <t>Чилър водоводен EMMETI - EHWS 24, ох/от 19.7/23.7 kW, без хидр. модул</t>
  </si>
  <si>
    <t>Чилър водоводен EMMETI - EHWS 29, ох/от 23.4/29.1 kW, без хидр. модул</t>
  </si>
  <si>
    <t>Чилър водоводен EMMETI - EHWS 33, ох/от 27.4/34 kW, без хидр. модул</t>
  </si>
  <si>
    <t>Чилър водоводен EMMETI - EHWS 41, ох/от 33.6/41.5 kW, без хидр. модул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</si>
</sst>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73" fontId="1" fillId="0" borderId="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36"/>
    </sheetView>
  </sheetViews>
  <sheetFormatPr defaultColWidth="9.140625" defaultRowHeight="12.75"/>
  <cols>
    <col min="2" max="2" width="63.421875" style="0" customWidth="1"/>
  </cols>
  <sheetData>
    <row r="1" spans="1:4" ht="90">
      <c r="A1" s="1">
        <v>34144</v>
      </c>
      <c r="B1" s="2" t="s">
        <v>0</v>
      </c>
      <c r="C1" s="3">
        <f>IF(LOOKUP($A1,'[1]Price'!$A$2:$A$65536,'[1]Price'!$A$2:$A$65536)=$A1,LOOKUP($A1,'[1]Price'!$A$2:$A$65536,'[1]Price'!$C$2:$C$65536),0)</f>
        <v>6375</v>
      </c>
      <c r="D1" s="3">
        <f aca="true" t="shared" si="0" ref="D1:D36">C1*1.2</f>
        <v>7650</v>
      </c>
    </row>
    <row r="2" spans="1:4" ht="90">
      <c r="A2" s="1">
        <v>34146</v>
      </c>
      <c r="B2" s="2" t="s">
        <v>1</v>
      </c>
      <c r="C2" s="3">
        <f>IF(LOOKUP($A2,'[1]Price'!$A$2:$A$65536,'[1]Price'!$A$2:$A$65536)=$A2,LOOKUP($A2,'[1]Price'!$A$2:$A$65536,'[1]Price'!$C$2:$C$65536),0)</f>
        <v>6400</v>
      </c>
      <c r="D2" s="3">
        <f t="shared" si="0"/>
        <v>7680</v>
      </c>
    </row>
    <row r="3" spans="1:4" ht="90">
      <c r="A3" s="1">
        <v>34148</v>
      </c>
      <c r="B3" s="2" t="s">
        <v>2</v>
      </c>
      <c r="C3" s="3">
        <f>IF(LOOKUP($A3,'[1]Price'!$A$2:$A$65536,'[1]Price'!$A$2:$A$65536)=$A3,LOOKUP($A3,'[1]Price'!$A$2:$A$65536,'[1]Price'!$C$2:$C$65536),0)</f>
        <v>6850</v>
      </c>
      <c r="D3" s="3">
        <f t="shared" si="0"/>
        <v>8220</v>
      </c>
    </row>
    <row r="4" spans="1:4" ht="90">
      <c r="A4" s="1">
        <v>34150</v>
      </c>
      <c r="B4" s="2" t="s">
        <v>3</v>
      </c>
      <c r="C4" s="3">
        <f>IF(LOOKUP($A4,'[1]Price'!$A$2:$A$65536,'[1]Price'!$A$2:$A$65536)=$A4,LOOKUP($A4,'[1]Price'!$A$2:$A$65536,'[1]Price'!$C$2:$C$65536),0)</f>
        <v>6890</v>
      </c>
      <c r="D4" s="3">
        <f t="shared" si="0"/>
        <v>8268</v>
      </c>
    </row>
    <row r="5" spans="1:4" ht="90">
      <c r="A5" s="1">
        <v>34152</v>
      </c>
      <c r="B5" s="2" t="s">
        <v>4</v>
      </c>
      <c r="C5" s="3">
        <f>IF(LOOKUP($A5,'[1]Price'!$A$2:$A$65536,'[1]Price'!$A$2:$A$65536)=$A5,LOOKUP($A5,'[1]Price'!$A$2:$A$65536,'[1]Price'!$C$2:$C$65536),0)</f>
        <v>7480</v>
      </c>
      <c r="D5" s="3">
        <f t="shared" si="0"/>
        <v>8976</v>
      </c>
    </row>
    <row r="6" spans="1:4" ht="90">
      <c r="A6" s="1">
        <v>34154</v>
      </c>
      <c r="B6" s="2" t="s">
        <v>5</v>
      </c>
      <c r="C6" s="3">
        <f>IF(LOOKUP($A6,'[1]Price'!$A$2:$A$65536,'[1]Price'!$A$2:$A$65536)=$A6,LOOKUP($A6,'[1]Price'!$A$2:$A$65536,'[1]Price'!$C$2:$C$65536),0)</f>
        <v>7640</v>
      </c>
      <c r="D6" s="3">
        <f t="shared" si="0"/>
        <v>9168</v>
      </c>
    </row>
    <row r="7" spans="1:4" ht="90">
      <c r="A7" s="1">
        <v>34156</v>
      </c>
      <c r="B7" s="2" t="s">
        <v>6</v>
      </c>
      <c r="C7" s="3">
        <f>IF(LOOKUP($A7,'[1]Price'!$A$2:$A$65536,'[1]Price'!$A$2:$A$65536)=$A7,LOOKUP($A7,'[1]Price'!$A$2:$A$65536,'[1]Price'!$C$2:$C$65536),0)</f>
        <v>6865</v>
      </c>
      <c r="D7" s="3">
        <f t="shared" si="0"/>
        <v>8238</v>
      </c>
    </row>
    <row r="8" spans="1:4" ht="90">
      <c r="A8" s="1">
        <v>34158</v>
      </c>
      <c r="B8" s="2" t="s">
        <v>7</v>
      </c>
      <c r="C8" s="3">
        <f>IF(LOOKUP($A8,'[1]Price'!$A$2:$A$65536,'[1]Price'!$A$2:$A$65536)=$A8,LOOKUP($A8,'[1]Price'!$A$2:$A$65536,'[1]Price'!$C$2:$C$65536),0)</f>
        <v>7010</v>
      </c>
      <c r="D8" s="3">
        <f t="shared" si="0"/>
        <v>8412</v>
      </c>
    </row>
    <row r="9" spans="1:4" ht="90">
      <c r="A9" s="1">
        <v>34160</v>
      </c>
      <c r="B9" s="2" t="s">
        <v>8</v>
      </c>
      <c r="C9" s="3">
        <f>IF(LOOKUP($A9,'[1]Price'!$A$2:$A$65536,'[1]Price'!$A$2:$A$65536)=$A9,LOOKUP($A9,'[1]Price'!$A$2:$A$65536,'[1]Price'!$C$2:$C$65536),0)</f>
        <v>7550</v>
      </c>
      <c r="D9" s="3">
        <f t="shared" si="0"/>
        <v>9060</v>
      </c>
    </row>
    <row r="10" spans="1:4" ht="90">
      <c r="A10" s="1">
        <v>34162</v>
      </c>
      <c r="B10" s="2" t="s">
        <v>9</v>
      </c>
      <c r="C10" s="3">
        <f>IF(LOOKUP($A10,'[1]Price'!$A$2:$A$65536,'[1]Price'!$A$2:$A$65536)=$A10,LOOKUP($A10,'[1]Price'!$A$2:$A$65536,'[1]Price'!$C$2:$C$65536),0)</f>
        <v>7660</v>
      </c>
      <c r="D10" s="3">
        <f t="shared" si="0"/>
        <v>9192</v>
      </c>
    </row>
    <row r="11" spans="1:4" ht="90">
      <c r="A11" s="1">
        <v>34164</v>
      </c>
      <c r="B11" s="2" t="s">
        <v>10</v>
      </c>
      <c r="C11" s="3">
        <f>IF(LOOKUP($A11,'[1]Price'!$A$2:$A$65536,'[1]Price'!$A$2:$A$65536)=$A11,LOOKUP($A11,'[1]Price'!$A$2:$A$65536,'[1]Price'!$C$2:$C$65536),0)</f>
        <v>8420</v>
      </c>
      <c r="D11" s="3">
        <f t="shared" si="0"/>
        <v>10104</v>
      </c>
    </row>
    <row r="12" spans="1:4" ht="90">
      <c r="A12" s="1">
        <v>34166</v>
      </c>
      <c r="B12" s="2" t="s">
        <v>11</v>
      </c>
      <c r="C12" s="3">
        <f>IF(LOOKUP($A12,'[1]Price'!$A$2:$A$65536,'[1]Price'!$A$2:$A$65536)=$A12,LOOKUP($A12,'[1]Price'!$A$2:$A$65536,'[1]Price'!$C$2:$C$65536),0)</f>
        <v>7895</v>
      </c>
      <c r="D12" s="3">
        <f t="shared" si="0"/>
        <v>9474</v>
      </c>
    </row>
    <row r="13" spans="1:4" ht="90">
      <c r="A13" s="1">
        <v>34168</v>
      </c>
      <c r="B13" s="2" t="s">
        <v>12</v>
      </c>
      <c r="C13" s="3">
        <f>IF(LOOKUP($A13,'[1]Price'!$A$2:$A$65536,'[1]Price'!$A$2:$A$65536)=$A13,LOOKUP($A13,'[1]Price'!$A$2:$A$65536,'[1]Price'!$C$2:$C$65536),0)</f>
        <v>4880</v>
      </c>
      <c r="D13" s="3">
        <f t="shared" si="0"/>
        <v>5856</v>
      </c>
    </row>
    <row r="14" spans="1:4" ht="90">
      <c r="A14" s="1">
        <v>34170</v>
      </c>
      <c r="B14" s="2" t="s">
        <v>13</v>
      </c>
      <c r="C14" s="3">
        <f>IF(LOOKUP($A14,'[1]Price'!$A$2:$A$65536,'[1]Price'!$A$2:$A$65536)=$A14,LOOKUP($A14,'[1]Price'!$A$2:$A$65536,'[1]Price'!$C$2:$C$65536),0)</f>
        <v>5240</v>
      </c>
      <c r="D14" s="3">
        <f t="shared" si="0"/>
        <v>6288</v>
      </c>
    </row>
    <row r="15" spans="1:4" ht="90">
      <c r="A15" s="1">
        <v>34172</v>
      </c>
      <c r="B15" s="2" t="s">
        <v>14</v>
      </c>
      <c r="C15" s="3">
        <f>IF(LOOKUP($A15,'[1]Price'!$A$2:$A$65536,'[1]Price'!$A$2:$A$65536)=$A15,LOOKUP($A15,'[1]Price'!$A$2:$A$65536,'[1]Price'!$C$2:$C$65536),0)</f>
        <v>5660</v>
      </c>
      <c r="D15" s="3">
        <f t="shared" si="0"/>
        <v>6792</v>
      </c>
    </row>
    <row r="16" spans="1:4" ht="90">
      <c r="A16" s="1">
        <v>34174</v>
      </c>
      <c r="B16" s="2" t="s">
        <v>15</v>
      </c>
      <c r="C16" s="3">
        <f>IF(LOOKUP($A16,'[1]Price'!$A$2:$A$65536,'[1]Price'!$A$2:$A$65536)=$A16,LOOKUP($A16,'[1]Price'!$A$2:$A$65536,'[1]Price'!$C$2:$C$65536),0)</f>
        <v>5870</v>
      </c>
      <c r="D16" s="3">
        <f t="shared" si="0"/>
        <v>7044</v>
      </c>
    </row>
    <row r="17" spans="1:4" ht="90">
      <c r="A17" s="1">
        <v>34176</v>
      </c>
      <c r="B17" s="2" t="s">
        <v>16</v>
      </c>
      <c r="C17" s="3">
        <f>IF(LOOKUP($A17,'[1]Price'!$A$2:$A$65536,'[1]Price'!$A$2:$A$65536)=$A17,LOOKUP($A17,'[1]Price'!$A$2:$A$65536,'[1]Price'!$C$2:$C$65536),0)</f>
        <v>6380</v>
      </c>
      <c r="D17" s="3">
        <f t="shared" si="0"/>
        <v>7656</v>
      </c>
    </row>
    <row r="18" spans="1:4" ht="90">
      <c r="A18" s="1">
        <v>34178</v>
      </c>
      <c r="B18" s="2" t="s">
        <v>17</v>
      </c>
      <c r="C18" s="3">
        <f>IF(LOOKUP($A18,'[1]Price'!$A$2:$A$65536,'[1]Price'!$A$2:$A$65536)=$A18,LOOKUP($A18,'[1]Price'!$A$2:$A$65536,'[1]Price'!$C$2:$C$65536),0)</f>
        <v>6620</v>
      </c>
      <c r="D18" s="3">
        <f t="shared" si="0"/>
        <v>7944</v>
      </c>
    </row>
    <row r="19" spans="1:4" ht="90">
      <c r="A19" s="1">
        <v>34180</v>
      </c>
      <c r="B19" s="2" t="s">
        <v>18</v>
      </c>
      <c r="C19" s="3">
        <f>IF(LOOKUP($A19,'[1]Price'!$A$2:$A$65536,'[1]Price'!$A$2:$A$65536)=$A19,LOOKUP($A19,'[1]Price'!$A$2:$A$65536,'[1]Price'!$C$2:$C$65536),0)</f>
        <v>7480</v>
      </c>
      <c r="D19" s="3">
        <f t="shared" si="0"/>
        <v>8976</v>
      </c>
    </row>
    <row r="20" spans="1:4" ht="90">
      <c r="A20" s="1">
        <v>34182</v>
      </c>
      <c r="B20" s="2" t="s">
        <v>19</v>
      </c>
      <c r="C20" s="3">
        <f>IF(LOOKUP($A20,'[1]Price'!$A$2:$A$65536,'[1]Price'!$A$2:$A$65536)=$A20,LOOKUP($A20,'[1]Price'!$A$2:$A$65536,'[1]Price'!$C$2:$C$65536),0)</f>
        <v>8000</v>
      </c>
      <c r="D20" s="3">
        <f t="shared" si="0"/>
        <v>9600</v>
      </c>
    </row>
    <row r="21" spans="1:4" ht="90">
      <c r="A21" s="1">
        <v>34184</v>
      </c>
      <c r="B21" s="2" t="s">
        <v>20</v>
      </c>
      <c r="C21" s="3">
        <f>IF(LOOKUP($A21,'[1]Price'!$A$2:$A$65536,'[1]Price'!$A$2:$A$65536)=$A21,LOOKUP($A21,'[1]Price'!$A$2:$A$65536,'[1]Price'!$C$2:$C$65536),0)</f>
        <v>8450</v>
      </c>
      <c r="D21" s="3">
        <f t="shared" si="0"/>
        <v>10140</v>
      </c>
    </row>
    <row r="22" spans="1:4" ht="90">
      <c r="A22" s="1">
        <v>34186</v>
      </c>
      <c r="B22" s="2" t="s">
        <v>21</v>
      </c>
      <c r="C22" s="3">
        <f>IF(LOOKUP($A22,'[1]Price'!$A$2:$A$65536,'[1]Price'!$A$2:$A$65536)=$A22,LOOKUP($A22,'[1]Price'!$A$2:$A$65536,'[1]Price'!$C$2:$C$65536),0)</f>
        <v>9420</v>
      </c>
      <c r="D22" s="3">
        <f t="shared" si="0"/>
        <v>11304</v>
      </c>
    </row>
    <row r="23" spans="1:4" ht="90">
      <c r="A23" s="1">
        <v>34188</v>
      </c>
      <c r="B23" s="2" t="s">
        <v>22</v>
      </c>
      <c r="C23" s="3">
        <f>IF(LOOKUP($A23,'[1]Price'!$A$2:$A$65536,'[1]Price'!$A$2:$A$65536)=$A23,LOOKUP($A23,'[1]Price'!$A$2:$A$65536,'[1]Price'!$C$2:$C$65536),0)</f>
        <v>10100</v>
      </c>
      <c r="D23" s="3">
        <f t="shared" si="0"/>
        <v>12120</v>
      </c>
    </row>
    <row r="24" spans="1:4" ht="90">
      <c r="A24" s="1">
        <v>34190</v>
      </c>
      <c r="B24" s="2" t="s">
        <v>23</v>
      </c>
      <c r="C24" s="3">
        <f>IF(LOOKUP($A24,'[1]Price'!$A$2:$A$65536,'[1]Price'!$A$2:$A$65536)=$A24,LOOKUP($A24,'[1]Price'!$A$2:$A$65536,'[1]Price'!$C$2:$C$65536),0)</f>
        <v>10900</v>
      </c>
      <c r="D24" s="3">
        <f t="shared" si="0"/>
        <v>13080</v>
      </c>
    </row>
    <row r="25" spans="1:4" ht="101.25">
      <c r="A25" s="1">
        <v>34192</v>
      </c>
      <c r="B25" s="2" t="s">
        <v>24</v>
      </c>
      <c r="C25" s="3">
        <f>IF(LOOKUP($A25,'[1]Price'!$A$2:$A$65536,'[1]Price'!$A$2:$A$65536)=$A25,LOOKUP($A25,'[1]Price'!$A$2:$A$65536,'[1]Price'!$C$2:$C$65536),0)</f>
        <v>5970</v>
      </c>
      <c r="D25" s="3">
        <f t="shared" si="0"/>
        <v>7164</v>
      </c>
    </row>
    <row r="26" spans="1:4" ht="101.25">
      <c r="A26" s="1">
        <v>34194</v>
      </c>
      <c r="B26" s="2" t="s">
        <v>25</v>
      </c>
      <c r="C26" s="3">
        <f>IF(LOOKUP($A26,'[1]Price'!$A$2:$A$65536,'[1]Price'!$A$2:$A$65536)=$A26,LOOKUP($A26,'[1]Price'!$A$2:$A$65536,'[1]Price'!$C$2:$C$65536),0)</f>
        <v>6000</v>
      </c>
      <c r="D26" s="3">
        <f t="shared" si="0"/>
        <v>7200</v>
      </c>
    </row>
    <row r="27" spans="1:4" ht="101.25">
      <c r="A27" s="1">
        <v>34196</v>
      </c>
      <c r="B27" s="2" t="s">
        <v>26</v>
      </c>
      <c r="C27" s="3">
        <f>IF(LOOKUP($A27,'[1]Price'!$A$2:$A$65536,'[1]Price'!$A$2:$A$65536)=$A27,LOOKUP($A27,'[1]Price'!$A$2:$A$65536,'[1]Price'!$C$2:$C$65536),0)</f>
        <v>6460</v>
      </c>
      <c r="D27" s="3">
        <f t="shared" si="0"/>
        <v>7752</v>
      </c>
    </row>
    <row r="28" spans="1:4" ht="101.25">
      <c r="A28" s="1">
        <v>34198</v>
      </c>
      <c r="B28" s="2" t="s">
        <v>27</v>
      </c>
      <c r="C28" s="3">
        <f>IF(LOOKUP($A28,'[1]Price'!$A$2:$A$65536,'[1]Price'!$A$2:$A$65536)=$A28,LOOKUP($A28,'[1]Price'!$A$2:$A$65536,'[1]Price'!$C$2:$C$65536),0)</f>
        <v>6740</v>
      </c>
      <c r="D28" s="3">
        <f t="shared" si="0"/>
        <v>8088</v>
      </c>
    </row>
    <row r="29" spans="1:4" ht="101.25">
      <c r="A29" s="1">
        <v>34200</v>
      </c>
      <c r="B29" s="2" t="s">
        <v>28</v>
      </c>
      <c r="C29" s="3">
        <f>IF(LOOKUP($A29,'[1]Price'!$A$2:$A$65536,'[1]Price'!$A$2:$A$65536)=$A29,LOOKUP($A29,'[1]Price'!$A$2:$A$65536,'[1]Price'!$C$2:$C$65536),0)</f>
        <v>7380</v>
      </c>
      <c r="D29" s="3">
        <f t="shared" si="0"/>
        <v>8856</v>
      </c>
    </row>
    <row r="30" spans="1:4" ht="90">
      <c r="A30" s="1">
        <v>34202</v>
      </c>
      <c r="B30" s="2" t="s">
        <v>29</v>
      </c>
      <c r="C30" s="3">
        <f>IF(LOOKUP($A30,'[1]Price'!$A$2:$A$65536,'[1]Price'!$A$2:$A$65536)=$A30,LOOKUP($A30,'[1]Price'!$A$2:$A$65536,'[1]Price'!$C$2:$C$65536),0)</f>
        <v>7570</v>
      </c>
      <c r="D30" s="3">
        <f t="shared" si="0"/>
        <v>9084</v>
      </c>
    </row>
    <row r="31" spans="1:4" ht="101.25">
      <c r="A31" s="1">
        <v>34204</v>
      </c>
      <c r="B31" s="2" t="s">
        <v>30</v>
      </c>
      <c r="C31" s="3">
        <f>IF(LOOKUP($A31,'[1]Price'!$A$2:$A$65536,'[1]Price'!$A$2:$A$65536)=$A31,LOOKUP($A31,'[1]Price'!$A$2:$A$65536,'[1]Price'!$C$2:$C$65536),0)</f>
        <v>8890</v>
      </c>
      <c r="D31" s="3">
        <f t="shared" si="0"/>
        <v>10668</v>
      </c>
    </row>
    <row r="32" spans="1:4" ht="101.25">
      <c r="A32" s="1">
        <v>34206</v>
      </c>
      <c r="B32" s="2" t="s">
        <v>31</v>
      </c>
      <c r="C32" s="3">
        <f>IF(LOOKUP($A32,'[1]Price'!$A$2:$A$65536,'[1]Price'!$A$2:$A$65536)=$A32,LOOKUP($A32,'[1]Price'!$A$2:$A$65536,'[1]Price'!$C$2:$C$65536),0)</f>
        <v>9150</v>
      </c>
      <c r="D32" s="3">
        <f t="shared" si="0"/>
        <v>10980</v>
      </c>
    </row>
    <row r="33" spans="1:4" ht="101.25">
      <c r="A33" s="1">
        <v>34208</v>
      </c>
      <c r="B33" s="2" t="s">
        <v>32</v>
      </c>
      <c r="C33" s="3">
        <f>IF(LOOKUP($A33,'[1]Price'!$A$2:$A$65536,'[1]Price'!$A$2:$A$65536)=$A33,LOOKUP($A33,'[1]Price'!$A$2:$A$65536,'[1]Price'!$C$2:$C$65536),0)</f>
        <v>10230</v>
      </c>
      <c r="D33" s="3">
        <f t="shared" si="0"/>
        <v>12276</v>
      </c>
    </row>
    <row r="34" spans="1:4" ht="101.25">
      <c r="A34" s="1">
        <v>34210</v>
      </c>
      <c r="B34" s="2" t="s">
        <v>33</v>
      </c>
      <c r="C34" s="3">
        <f>IF(LOOKUP($A34,'[1]Price'!$A$2:$A$65536,'[1]Price'!$A$2:$A$65536)=$A34,LOOKUP($A34,'[1]Price'!$A$2:$A$65536,'[1]Price'!$C$2:$C$65536),0)</f>
        <v>10780</v>
      </c>
      <c r="D34" s="3">
        <f t="shared" si="0"/>
        <v>12936</v>
      </c>
    </row>
    <row r="35" spans="1:4" ht="90">
      <c r="A35" s="1">
        <v>34212</v>
      </c>
      <c r="B35" s="2" t="s">
        <v>34</v>
      </c>
      <c r="C35" s="3">
        <f>IF(LOOKUP($A35,'[1]Price'!$A$2:$A$65536,'[1]Price'!$A$2:$A$65536)=$A35,LOOKUP($A35,'[1]Price'!$A$2:$A$65536,'[1]Price'!$C$2:$C$65536),0)</f>
        <v>11500</v>
      </c>
      <c r="D35" s="3">
        <f t="shared" si="0"/>
        <v>13800</v>
      </c>
    </row>
    <row r="36" spans="1:4" ht="101.25">
      <c r="A36" s="1">
        <v>34214</v>
      </c>
      <c r="B36" s="2" t="s">
        <v>35</v>
      </c>
      <c r="C36" s="3">
        <f>IF(LOOKUP($A36,'[1]Price'!$A$2:$A$65536,'[1]Price'!$A$2:$A$65536)=$A36,LOOKUP($A36,'[1]Price'!$A$2:$A$65536,'[1]Price'!$C$2:$C$65536),0)</f>
        <v>12450</v>
      </c>
      <c r="D36" s="3">
        <f t="shared" si="0"/>
        <v>14940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2010-03-18T08:36:58Z</dcterms:modified>
  <cp:category/>
  <cp:version/>
  <cp:contentType/>
  <cp:contentStatus/>
</cp:coreProperties>
</file>