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<sst xmlns="http://schemas.openxmlformats.org/spreadsheetml/2006/main" count="50" uniqueCount="50">
  <si>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Управление RS485 за SG/HSG 013-301</t>
  </si>
  <si>
    <t>Антивибрационни тампони за H/SYGNUS 081-301</t>
  </si>
  <si>
    <t>Чилър MTA, HSYGNUS 066 CA, охл/от 72.0/61.5, с хидр.модул</t>
  </si>
  <si>
    <t>Чилър MTA, HTAURUS 070, N, охл/от 67.0/76.0</t>
  </si>
  <si>
    <t>Чилър MTA, HTAURUS 070, SSN, охл/от 68.0/76.5</t>
  </si>
  <si>
    <t>Чилър MTA, HTAURUS 079, N, охл/от 74.8/83.5</t>
  </si>
  <si>
    <t>Чилър MTA, HTAURUS 079, SSN, охл/от 73.3/81.8</t>
  </si>
  <si>
    <t>Чилър MTA, HTAURUS 094, N, охл/от 92.6/114.6</t>
  </si>
  <si>
    <t>Чилър MTA, HTAURUS 094, SSN, охл/от 90.7/112.3</t>
  </si>
  <si>
    <t>Чилър MTA, HTAURUS 106, N, охл/от 102.5/122.6</t>
  </si>
  <si>
    <t>Чилър MTA, HTAURUS 106, SSN, охл/от 103.0/122.8</t>
  </si>
  <si>
    <t>Чилър MTA, HTAURUS 118, N, охл/от 114.4/131.9</t>
  </si>
  <si>
    <t>Чилър MTA, HTAURUS 118, SSN, охл/от 113.2/129.3</t>
  </si>
  <si>
    <t>Чилър MTA, HTAURUS 133, N, охл/от 127.2/151.0</t>
  </si>
  <si>
    <t>Чилър MTA, HTAURUS 133, SSN, охл/от 126.3/148.0</t>
  </si>
  <si>
    <t>Модул против замръзване за HTAURUS, 070-133</t>
  </si>
  <si>
    <t>Електронно регулиране на скоростта на вентилаторите за HTAURUS, 070-094</t>
  </si>
  <si>
    <t>Електронно регулиране на скоростта на вентилаторите за HTAURUS, 106-133</t>
  </si>
  <si>
    <t>Антивибрационни тампони за H/TAURUS, 070-133</t>
  </si>
  <si>
    <t>Чилър MTA, TAURUS 070, N, охлаждане 69.7 kW</t>
  </si>
  <si>
    <t>Чилър MTA, TAURUS 070, SSN, охлаждане 70.2 kW</t>
  </si>
  <si>
    <t>Чилър MTA, TAURUS 079, N, охлаждане 78.1 kW</t>
  </si>
  <si>
    <t>Чилър MTA, TAURUS 079, SSN, охлаждане 79.9 kW</t>
  </si>
  <si>
    <t>Чилър MTA, TAURUS 094, N, охлаждане 93.7 kW</t>
  </si>
  <si>
    <t>Чилър MTA, TAURUS 094, SSN, охлаждане 92.7 kW</t>
  </si>
  <si>
    <t>Чилър MTA, TAURUS 106, N, охлаждане 105.9 kW</t>
  </si>
  <si>
    <t>Чилър MTA, TAURUS 106, SSN, охлаждане 106.3 kW</t>
  </si>
  <si>
    <t>Чилър MTA, TAURUS 118, N, охлаждане 117.8 kW</t>
  </si>
  <si>
    <t>Чилър MTA, TAURUS 118, SSN, охлаждане 116.8 kW</t>
  </si>
  <si>
    <t>Чилър MTA, TAURUS 133, N, охлаждане 132.1 kW</t>
  </si>
  <si>
    <t>Чилър MTA, TAURUS 133, SSN, охлаждане 131 kW</t>
  </si>
  <si>
    <t>Модул против замръзване за TAURUS, 070-079</t>
  </si>
  <si>
    <t>Модул против замръзване за TAURUS, 094</t>
  </si>
  <si>
    <t>Модул против замръзване за TAURUS, 106-133</t>
  </si>
  <si>
    <t>Електронно регулиране на скоростта на вентилаторите за TAURUS, 070-079</t>
  </si>
  <si>
    <t>Електронно регулиране на скоростта на вентилаторите за TAURUS, 094</t>
  </si>
  <si>
    <t>Електронно регулиране на скоростта на вентилаторите за TAURUS, 106</t>
  </si>
  <si>
    <t>Електронно регулиране на скоростта на вентилаторите за TAURUS, 118-133</t>
  </si>
  <si>
    <t>Секция за използване на отпадъчната топлина 20% за TAURUS, 070</t>
  </si>
  <si>
    <t>Секция за използване на отпадъчната топлина 20% за TAURUS, 079</t>
  </si>
  <si>
    <t>Секция за използване на отпадъчната топлина 20% за TAURUS, 094</t>
  </si>
  <si>
    <t>Секция за използване на отпадъчната топлина 20% за TAURUS, 106</t>
  </si>
  <si>
    <t>Секция за използване на отпадъчната топлина 20% за TAURUS, 118</t>
  </si>
  <si>
    <t>Секция за използване на отпадъчната топлина 20% за TAURUS, 133</t>
  </si>
  <si>
    <t>Секция за използване на отпадъчната топлина 100% за TAURUS, 070</t>
  </si>
  <si>
    <t>Секция за използване на отпадъчната топлина 100% за TAURUS, 079</t>
  </si>
  <si>
    <t>Секция за използване на отпадъчната топлина 100% за TAURUS, 094</t>
  </si>
  <si>
    <t>Секция за използване на отпадъчната топлина 100% за TAURUS, 106</t>
  </si>
  <si>
    <t>Секция за използване на отпадъчната топлина 100% за TAURUS, 118</t>
  </si>
  <si>
    <t>Секция за използване на отпадъчната топлина 100% за TAURUS, 133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</si>
</sst>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  <xf numFmtId="17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3" fontId="1" fillId="0" borderId="4" xfId="0" applyNumberFormat="1" applyFont="1" applyBorder="1" applyAlignment="1">
      <alignment horizontal="right" wrapText="1"/>
    </xf>
    <xf numFmtId="172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73" fontId="1" fillId="0" borderId="6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1" sqref="A1:D50"/>
    </sheetView>
  </sheetViews>
  <sheetFormatPr defaultColWidth="9.140625" defaultRowHeight="12.75"/>
  <cols>
    <col min="2" max="2" width="66.140625" style="0" customWidth="1"/>
    <col min="3" max="3" width="28.140625" style="0" customWidth="1"/>
    <col min="4" max="4" width="28.57421875" style="0" customWidth="1"/>
  </cols>
  <sheetData>
    <row r="1" spans="1:4" ht="45">
      <c r="A1" s="1">
        <v>32849</v>
      </c>
      <c r="B1" s="2" t="s">
        <v>0</v>
      </c>
      <c r="C1" s="3">
        <f>IF(LOOKUP($A1,'[1]Price'!$A$2:$A$65536,'[1]Price'!$A$2:$A$65536)=$A1,LOOKUP($A1,'[1]Price'!$A$2:$A$65536,'[1]Price'!$C$2:$C$65536),0)</f>
        <v>400</v>
      </c>
      <c r="D1" s="3">
        <f>C1*1.2</f>
        <v>480</v>
      </c>
    </row>
    <row r="2" spans="1:4" ht="67.5">
      <c r="A2" s="4">
        <v>32850</v>
      </c>
      <c r="B2" s="5" t="s">
        <v>1</v>
      </c>
      <c r="C2" s="6">
        <f>IF(LOOKUP($A2,'[1]Price'!$A$2:$A$65536,'[1]Price'!$A$2:$A$65536)=$A2,LOOKUP($A2,'[1]Price'!$A$2:$A$65536,'[1]Price'!$C$2:$C$65536),0)</f>
        <v>795</v>
      </c>
      <c r="D2" s="6">
        <f>C2*1.2</f>
        <v>954</v>
      </c>
    </row>
    <row r="3" spans="1:4" ht="90">
      <c r="A3" s="7">
        <v>33058</v>
      </c>
      <c r="B3" s="8" t="s">
        <v>2</v>
      </c>
      <c r="C3" s="9">
        <f>IF(LOOKUP($A3,'[1]Price'!$A$2:$A$65536,'[1]Price'!$A$2:$A$65536)=$A3,LOOKUP($A3,'[1]Price'!$A$2:$A$65536,'[1]Price'!$C$2:$C$65536),0)</f>
        <v>22900</v>
      </c>
      <c r="D3" s="9">
        <f aca="true" t="shared" si="0" ref="D3:D50">C3*1.2</f>
        <v>27480</v>
      </c>
    </row>
    <row r="4" spans="1:4" ht="67.5">
      <c r="A4" s="1">
        <v>33100</v>
      </c>
      <c r="B4" s="2" t="s">
        <v>3</v>
      </c>
      <c r="C4" s="3">
        <f>IF(LOOKUP($A4,'[1]Price'!$A$2:$A$65536,'[1]Price'!$A$2:$A$65536)=$A4,LOOKUP($A4,'[1]Price'!$A$2:$A$65536,'[1]Price'!$C$2:$C$65536),0)</f>
        <v>29500</v>
      </c>
      <c r="D4" s="3">
        <f t="shared" si="0"/>
        <v>35400</v>
      </c>
    </row>
    <row r="5" spans="1:4" ht="67.5">
      <c r="A5" s="1">
        <v>33102</v>
      </c>
      <c r="B5" s="2" t="s">
        <v>4</v>
      </c>
      <c r="C5" s="3">
        <f>IF(LOOKUP($A5,'[1]Price'!$A$2:$A$65536,'[1]Price'!$A$2:$A$65536)=$A5,LOOKUP($A5,'[1]Price'!$A$2:$A$65536,'[1]Price'!$C$2:$C$65536),0)</f>
        <v>29990</v>
      </c>
      <c r="D5" s="3">
        <f t="shared" si="0"/>
        <v>35988</v>
      </c>
    </row>
    <row r="6" spans="1:4" ht="67.5">
      <c r="A6" s="1">
        <v>33104</v>
      </c>
      <c r="B6" s="2" t="s">
        <v>5</v>
      </c>
      <c r="C6" s="3">
        <f>IF(LOOKUP($A6,'[1]Price'!$A$2:$A$65536,'[1]Price'!$A$2:$A$65536)=$A6,LOOKUP($A6,'[1]Price'!$A$2:$A$65536,'[1]Price'!$C$2:$C$65536),0)</f>
        <v>30450</v>
      </c>
      <c r="D6" s="3">
        <f t="shared" si="0"/>
        <v>36540</v>
      </c>
    </row>
    <row r="7" spans="1:4" ht="67.5">
      <c r="A7" s="1">
        <v>33106</v>
      </c>
      <c r="B7" s="2" t="s">
        <v>6</v>
      </c>
      <c r="C7" s="3">
        <f>IF(LOOKUP($A7,'[1]Price'!$A$2:$A$65536,'[1]Price'!$A$2:$A$65536)=$A7,LOOKUP($A7,'[1]Price'!$A$2:$A$65536,'[1]Price'!$C$2:$C$65536),0)</f>
        <v>30670</v>
      </c>
      <c r="D7" s="3">
        <f t="shared" si="0"/>
        <v>36804</v>
      </c>
    </row>
    <row r="8" spans="1:4" ht="67.5">
      <c r="A8" s="1">
        <v>33108</v>
      </c>
      <c r="B8" s="2" t="s">
        <v>7</v>
      </c>
      <c r="C8" s="3">
        <f>IF(LOOKUP($A8,'[1]Price'!$A$2:$A$65536,'[1]Price'!$A$2:$A$65536)=$A8,LOOKUP($A8,'[1]Price'!$A$2:$A$65536,'[1]Price'!$C$2:$C$65536),0)</f>
        <v>38140</v>
      </c>
      <c r="D8" s="3">
        <f t="shared" si="0"/>
        <v>45768</v>
      </c>
    </row>
    <row r="9" spans="1:4" ht="67.5">
      <c r="A9" s="1">
        <v>33110</v>
      </c>
      <c r="B9" s="2" t="s">
        <v>8</v>
      </c>
      <c r="C9" s="3">
        <f>IF(LOOKUP($A9,'[1]Price'!$A$2:$A$65536,'[1]Price'!$A$2:$A$65536)=$A9,LOOKUP($A9,'[1]Price'!$A$2:$A$65536,'[1]Price'!$C$2:$C$65536),0)</f>
        <v>37960</v>
      </c>
      <c r="D9" s="3">
        <f t="shared" si="0"/>
        <v>45552</v>
      </c>
    </row>
    <row r="10" spans="1:4" ht="67.5">
      <c r="A10" s="1">
        <v>33112</v>
      </c>
      <c r="B10" s="2" t="s">
        <v>9</v>
      </c>
      <c r="C10" s="3">
        <f>IF(LOOKUP($A10,'[1]Price'!$A$2:$A$65536,'[1]Price'!$A$2:$A$65536)=$A10,LOOKUP($A10,'[1]Price'!$A$2:$A$65536,'[1]Price'!$C$2:$C$65536),0)</f>
        <v>43340</v>
      </c>
      <c r="D10" s="3">
        <f t="shared" si="0"/>
        <v>52008</v>
      </c>
    </row>
    <row r="11" spans="1:4" ht="67.5">
      <c r="A11" s="1">
        <v>33114</v>
      </c>
      <c r="B11" s="2" t="s">
        <v>10</v>
      </c>
      <c r="C11" s="3">
        <f>IF(LOOKUP($A11,'[1]Price'!$A$2:$A$65536,'[1]Price'!$A$2:$A$65536)=$A11,LOOKUP($A11,'[1]Price'!$A$2:$A$65536,'[1]Price'!$C$2:$C$65536),0)</f>
        <v>44050</v>
      </c>
      <c r="D11" s="3">
        <f t="shared" si="0"/>
        <v>52860</v>
      </c>
    </row>
    <row r="12" spans="1:4" ht="67.5">
      <c r="A12" s="1">
        <v>33116</v>
      </c>
      <c r="B12" s="2" t="s">
        <v>11</v>
      </c>
      <c r="C12" s="3">
        <f>IF(LOOKUP($A12,'[1]Price'!$A$2:$A$65536,'[1]Price'!$A$2:$A$65536)=$A12,LOOKUP($A12,'[1]Price'!$A$2:$A$65536,'[1]Price'!$C$2:$C$65536),0)</f>
        <v>46440</v>
      </c>
      <c r="D12" s="3">
        <f t="shared" si="0"/>
        <v>55728</v>
      </c>
    </row>
    <row r="13" spans="1:4" ht="67.5">
      <c r="A13" s="1">
        <v>33118</v>
      </c>
      <c r="B13" s="2" t="s">
        <v>12</v>
      </c>
      <c r="C13" s="3">
        <f>IF(LOOKUP($A13,'[1]Price'!$A$2:$A$65536,'[1]Price'!$A$2:$A$65536)=$A13,LOOKUP($A13,'[1]Price'!$A$2:$A$65536,'[1]Price'!$C$2:$C$65536),0)</f>
        <v>47430</v>
      </c>
      <c r="D13" s="3">
        <f t="shared" si="0"/>
        <v>56916</v>
      </c>
    </row>
    <row r="14" spans="1:4" ht="67.5">
      <c r="A14" s="1">
        <v>33120</v>
      </c>
      <c r="B14" s="2" t="s">
        <v>13</v>
      </c>
      <c r="C14" s="3">
        <f>IF(LOOKUP($A14,'[1]Price'!$A$2:$A$65536,'[1]Price'!$A$2:$A$65536)=$A14,LOOKUP($A14,'[1]Price'!$A$2:$A$65536,'[1]Price'!$C$2:$C$65536),0)</f>
        <v>47550</v>
      </c>
      <c r="D14" s="3">
        <f t="shared" si="0"/>
        <v>57060</v>
      </c>
    </row>
    <row r="15" spans="1:4" ht="67.5">
      <c r="A15" s="1">
        <v>33122</v>
      </c>
      <c r="B15" s="2" t="s">
        <v>14</v>
      </c>
      <c r="C15" s="3">
        <f>IF(LOOKUP($A15,'[1]Price'!$A$2:$A$65536,'[1]Price'!$A$2:$A$65536)=$A15,LOOKUP($A15,'[1]Price'!$A$2:$A$65536,'[1]Price'!$C$2:$C$65536),0)</f>
        <v>48500</v>
      </c>
      <c r="D15" s="3">
        <f t="shared" si="0"/>
        <v>58200</v>
      </c>
    </row>
    <row r="16" spans="1:4" ht="67.5">
      <c r="A16" s="1">
        <v>33131</v>
      </c>
      <c r="B16" s="2" t="s">
        <v>15</v>
      </c>
      <c r="C16" s="3">
        <f>IF(LOOKUP($A16,'[1]Price'!$A$2:$A$65536,'[1]Price'!$A$2:$A$65536)=$A16,LOOKUP($A16,'[1]Price'!$A$2:$A$65536,'[1]Price'!$C$2:$C$65536),0)</f>
        <v>820</v>
      </c>
      <c r="D16" s="3">
        <f t="shared" si="0"/>
        <v>984</v>
      </c>
    </row>
    <row r="17" spans="1:4" ht="112.5">
      <c r="A17" s="1">
        <v>33132</v>
      </c>
      <c r="B17" s="2" t="s">
        <v>16</v>
      </c>
      <c r="C17" s="3">
        <f>IF(LOOKUP($A17,'[1]Price'!$A$2:$A$65536,'[1]Price'!$A$2:$A$65536)=$A17,LOOKUP($A17,'[1]Price'!$A$2:$A$65536,'[1]Price'!$C$2:$C$65536),0)</f>
        <v>1095</v>
      </c>
      <c r="D17" s="3">
        <f t="shared" si="0"/>
        <v>1314</v>
      </c>
    </row>
    <row r="18" spans="1:4" ht="112.5">
      <c r="A18" s="1">
        <v>33134</v>
      </c>
      <c r="B18" s="2" t="s">
        <v>17</v>
      </c>
      <c r="C18" s="3">
        <f>IF(LOOKUP($A18,'[1]Price'!$A$2:$A$65536,'[1]Price'!$A$2:$A$65536)=$A18,LOOKUP($A18,'[1]Price'!$A$2:$A$65536,'[1]Price'!$C$2:$C$65536),0)</f>
        <v>1035</v>
      </c>
      <c r="D18" s="3">
        <f t="shared" si="0"/>
        <v>1242</v>
      </c>
    </row>
    <row r="19" spans="1:4" ht="67.5">
      <c r="A19" s="1">
        <v>33136</v>
      </c>
      <c r="B19" s="2" t="s">
        <v>18</v>
      </c>
      <c r="C19" s="3">
        <f>IF(LOOKUP($A19,'[1]Price'!$A$2:$A$65536,'[1]Price'!$A$2:$A$65536)=$A19,LOOKUP($A19,'[1]Price'!$A$2:$A$65536,'[1]Price'!$C$2:$C$65536),0)</f>
        <v>460</v>
      </c>
      <c r="D19" s="3">
        <f t="shared" si="0"/>
        <v>552</v>
      </c>
    </row>
    <row r="20" spans="1:4" ht="67.5">
      <c r="A20" s="1">
        <v>33200</v>
      </c>
      <c r="B20" s="2" t="s">
        <v>19</v>
      </c>
      <c r="C20" s="3">
        <f>IF(LOOKUP($A20,'[1]Price'!$A$2:$A$65536,'[1]Price'!$A$2:$A$65536)=$A20,LOOKUP($A20,'[1]Price'!$A$2:$A$65536,'[1]Price'!$C$2:$C$65536),0)</f>
        <v>27230</v>
      </c>
      <c r="D20" s="3">
        <f t="shared" si="0"/>
        <v>32676</v>
      </c>
    </row>
    <row r="21" spans="1:4" ht="67.5">
      <c r="A21" s="1">
        <v>33202</v>
      </c>
      <c r="B21" s="2" t="s">
        <v>20</v>
      </c>
      <c r="C21" s="3">
        <f>IF(LOOKUP($A21,'[1]Price'!$A$2:$A$65536,'[1]Price'!$A$2:$A$65536)=$A21,LOOKUP($A21,'[1]Price'!$A$2:$A$65536,'[1]Price'!$C$2:$C$65536),0)</f>
        <v>28820</v>
      </c>
      <c r="D21" s="3">
        <f t="shared" si="0"/>
        <v>34584</v>
      </c>
    </row>
    <row r="22" spans="1:4" ht="67.5">
      <c r="A22" s="1">
        <v>33204</v>
      </c>
      <c r="B22" s="2" t="s">
        <v>21</v>
      </c>
      <c r="C22" s="3">
        <f>IF(LOOKUP($A22,'[1]Price'!$A$2:$A$65536,'[1]Price'!$A$2:$A$65536)=$A22,LOOKUP($A22,'[1]Price'!$A$2:$A$65536,'[1]Price'!$C$2:$C$65536),0)</f>
        <v>28740</v>
      </c>
      <c r="D22" s="3">
        <f t="shared" si="0"/>
        <v>34488</v>
      </c>
    </row>
    <row r="23" spans="1:4" ht="67.5">
      <c r="A23" s="1">
        <v>33206</v>
      </c>
      <c r="B23" s="2" t="s">
        <v>22</v>
      </c>
      <c r="C23" s="3">
        <f>IF(LOOKUP($A23,'[1]Price'!$A$2:$A$65536,'[1]Price'!$A$2:$A$65536)=$A23,LOOKUP($A23,'[1]Price'!$A$2:$A$65536,'[1]Price'!$C$2:$C$65536),0)</f>
        <v>30550</v>
      </c>
      <c r="D23" s="3">
        <f t="shared" si="0"/>
        <v>36660</v>
      </c>
    </row>
    <row r="24" spans="1:4" ht="67.5">
      <c r="A24" s="1">
        <v>33208</v>
      </c>
      <c r="B24" s="2" t="s">
        <v>23</v>
      </c>
      <c r="C24" s="3">
        <f>IF(LOOKUP($A24,'[1]Price'!$A$2:$A$65536,'[1]Price'!$A$2:$A$65536)=$A24,LOOKUP($A24,'[1]Price'!$A$2:$A$65536,'[1]Price'!$C$2:$C$65536),0)</f>
        <v>33180</v>
      </c>
      <c r="D24" s="3">
        <f t="shared" si="0"/>
        <v>39816</v>
      </c>
    </row>
    <row r="25" spans="1:4" ht="67.5">
      <c r="A25" s="1">
        <v>33210</v>
      </c>
      <c r="B25" s="2" t="s">
        <v>24</v>
      </c>
      <c r="C25" s="3">
        <f>IF(LOOKUP($A25,'[1]Price'!$A$2:$A$65536,'[1]Price'!$A$2:$A$65536)=$A25,LOOKUP($A25,'[1]Price'!$A$2:$A$65536,'[1]Price'!$C$2:$C$65536),0)</f>
        <v>36480</v>
      </c>
      <c r="D25" s="3">
        <f t="shared" si="0"/>
        <v>43776</v>
      </c>
    </row>
    <row r="26" spans="1:4" ht="67.5">
      <c r="A26" s="1">
        <v>33212</v>
      </c>
      <c r="B26" s="2" t="s">
        <v>25</v>
      </c>
      <c r="C26" s="3">
        <f>IF(LOOKUP($A26,'[1]Price'!$A$2:$A$65536,'[1]Price'!$A$2:$A$65536)=$A26,LOOKUP($A26,'[1]Price'!$A$2:$A$65536,'[1]Price'!$C$2:$C$65536),0)</f>
        <v>38190</v>
      </c>
      <c r="D26" s="3">
        <f t="shared" si="0"/>
        <v>45828</v>
      </c>
    </row>
    <row r="27" spans="1:4" ht="67.5">
      <c r="A27" s="1">
        <v>33214</v>
      </c>
      <c r="B27" s="2" t="s">
        <v>26</v>
      </c>
      <c r="C27" s="3">
        <f>IF(LOOKUP($A27,'[1]Price'!$A$2:$A$65536,'[1]Price'!$A$2:$A$65536)=$A27,LOOKUP($A27,'[1]Price'!$A$2:$A$65536,'[1]Price'!$C$2:$C$65536),0)</f>
        <v>42350</v>
      </c>
      <c r="D27" s="3">
        <f t="shared" si="0"/>
        <v>50820</v>
      </c>
    </row>
    <row r="28" spans="1:4" ht="67.5">
      <c r="A28" s="1">
        <v>33216</v>
      </c>
      <c r="B28" s="2" t="s">
        <v>27</v>
      </c>
      <c r="C28" s="3">
        <f>IF(LOOKUP($A28,'[1]Price'!$A$2:$A$65536,'[1]Price'!$A$2:$A$65536)=$A28,LOOKUP($A28,'[1]Price'!$A$2:$A$65536,'[1]Price'!$C$2:$C$65536),0)</f>
        <v>41050</v>
      </c>
      <c r="D28" s="3">
        <f t="shared" si="0"/>
        <v>49260</v>
      </c>
    </row>
    <row r="29" spans="1:4" ht="67.5">
      <c r="A29" s="1">
        <v>33218</v>
      </c>
      <c r="B29" s="2" t="s">
        <v>28</v>
      </c>
      <c r="C29" s="3">
        <f>IF(LOOKUP($A29,'[1]Price'!$A$2:$A$65536,'[1]Price'!$A$2:$A$65536)=$A29,LOOKUP($A29,'[1]Price'!$A$2:$A$65536,'[1]Price'!$C$2:$C$65536),0)</f>
        <v>45600</v>
      </c>
      <c r="D29" s="3">
        <f t="shared" si="0"/>
        <v>54720</v>
      </c>
    </row>
    <row r="30" spans="1:4" ht="67.5">
      <c r="A30" s="1">
        <v>33220</v>
      </c>
      <c r="B30" s="2" t="s">
        <v>29</v>
      </c>
      <c r="C30" s="3">
        <f>IF(LOOKUP($A30,'[1]Price'!$A$2:$A$65536,'[1]Price'!$A$2:$A$65536)=$A30,LOOKUP($A30,'[1]Price'!$A$2:$A$65536,'[1]Price'!$C$2:$C$65536),0)</f>
        <v>42400</v>
      </c>
      <c r="D30" s="3">
        <f t="shared" si="0"/>
        <v>50880</v>
      </c>
    </row>
    <row r="31" spans="1:4" ht="67.5">
      <c r="A31" s="1">
        <v>33222</v>
      </c>
      <c r="B31" s="2" t="s">
        <v>30</v>
      </c>
      <c r="C31" s="3">
        <f>IF(LOOKUP($A31,'[1]Price'!$A$2:$A$65536,'[1]Price'!$A$2:$A$65536)=$A31,LOOKUP($A31,'[1]Price'!$A$2:$A$65536,'[1]Price'!$C$2:$C$65536),0)</f>
        <v>46600</v>
      </c>
      <c r="D31" s="3">
        <f t="shared" si="0"/>
        <v>55920</v>
      </c>
    </row>
    <row r="32" spans="1:4" ht="67.5">
      <c r="A32" s="1">
        <v>33230</v>
      </c>
      <c r="B32" s="2" t="s">
        <v>31</v>
      </c>
      <c r="C32" s="3">
        <f>IF(LOOKUP($A32,'[1]Price'!$A$2:$A$65536,'[1]Price'!$A$2:$A$65536)=$A32,LOOKUP($A32,'[1]Price'!$A$2:$A$65536,'[1]Price'!$C$2:$C$65536),0)</f>
        <v>1450</v>
      </c>
      <c r="D32" s="3">
        <f t="shared" si="0"/>
        <v>1740</v>
      </c>
    </row>
    <row r="33" spans="1:4" ht="67.5">
      <c r="A33" s="1">
        <v>33232</v>
      </c>
      <c r="B33" s="2" t="s">
        <v>32</v>
      </c>
      <c r="C33" s="3">
        <f>IF(LOOKUP($A33,'[1]Price'!$A$2:$A$65536,'[1]Price'!$A$2:$A$65536)=$A33,LOOKUP($A33,'[1]Price'!$A$2:$A$65536,'[1]Price'!$C$2:$C$65536),0)</f>
        <v>1450</v>
      </c>
      <c r="D33" s="3">
        <f t="shared" si="0"/>
        <v>1740</v>
      </c>
    </row>
    <row r="34" spans="1:4" ht="67.5">
      <c r="A34" s="1">
        <v>33234</v>
      </c>
      <c r="B34" s="2" t="s">
        <v>33</v>
      </c>
      <c r="C34" s="3">
        <f>IF(LOOKUP($A34,'[1]Price'!$A$2:$A$65536,'[1]Price'!$A$2:$A$65536)=$A34,LOOKUP($A34,'[1]Price'!$A$2:$A$65536,'[1]Price'!$C$2:$C$65536),0)</f>
        <v>1490</v>
      </c>
      <c r="D34" s="3">
        <f t="shared" si="0"/>
        <v>1788</v>
      </c>
    </row>
    <row r="35" spans="1:4" ht="112.5">
      <c r="A35" s="1">
        <v>33236</v>
      </c>
      <c r="B35" s="2" t="s">
        <v>34</v>
      </c>
      <c r="C35" s="3">
        <f>IF(LOOKUP($A35,'[1]Price'!$A$2:$A$65536,'[1]Price'!$A$2:$A$65536)=$A35,LOOKUP($A35,'[1]Price'!$A$2:$A$65536,'[1]Price'!$C$2:$C$65536),0)</f>
        <v>1540</v>
      </c>
      <c r="D35" s="3">
        <f t="shared" si="0"/>
        <v>1848</v>
      </c>
    </row>
    <row r="36" spans="1:4" ht="112.5">
      <c r="A36" s="1">
        <v>33238</v>
      </c>
      <c r="B36" s="2" t="s">
        <v>35</v>
      </c>
      <c r="C36" s="3">
        <f>IF(LOOKUP($A36,'[1]Price'!$A$2:$A$65536,'[1]Price'!$A$2:$A$65536)=$A36,LOOKUP($A36,'[1]Price'!$A$2:$A$65536,'[1]Price'!$C$2:$C$65536),0)</f>
        <v>1430</v>
      </c>
      <c r="D36" s="3">
        <f t="shared" si="0"/>
        <v>1716</v>
      </c>
    </row>
    <row r="37" spans="1:4" ht="112.5">
      <c r="A37" s="1">
        <v>33241</v>
      </c>
      <c r="B37" s="2" t="s">
        <v>36</v>
      </c>
      <c r="C37" s="3">
        <f>IF(LOOKUP($A37,'[1]Price'!$A$2:$A$65536,'[1]Price'!$A$2:$A$65536)=$A37,LOOKUP($A37,'[1]Price'!$A$2:$A$65536,'[1]Price'!$C$2:$C$65536),0)</f>
        <v>1430</v>
      </c>
      <c r="D37" s="3">
        <f t="shared" si="0"/>
        <v>1716</v>
      </c>
    </row>
    <row r="38" spans="1:4" ht="112.5">
      <c r="A38" s="1">
        <v>33242</v>
      </c>
      <c r="B38" s="2" t="s">
        <v>37</v>
      </c>
      <c r="C38" s="3">
        <f>IF(LOOKUP($A38,'[1]Price'!$A$2:$A$65536,'[1]Price'!$A$2:$A$65536)=$A38,LOOKUP($A38,'[1]Price'!$A$2:$A$65536,'[1]Price'!$C$2:$C$65536),0)</f>
        <v>1540</v>
      </c>
      <c r="D38" s="3">
        <f t="shared" si="0"/>
        <v>1848</v>
      </c>
    </row>
    <row r="39" spans="1:4" ht="90">
      <c r="A39" s="1">
        <v>33246</v>
      </c>
      <c r="B39" s="2" t="s">
        <v>38</v>
      </c>
      <c r="C39" s="3">
        <f>IF(LOOKUP($A39,'[1]Price'!$A$2:$A$65536,'[1]Price'!$A$2:$A$65536)=$A39,LOOKUP($A39,'[1]Price'!$A$2:$A$65536,'[1]Price'!$C$2:$C$65536),0)</f>
        <v>2020</v>
      </c>
      <c r="D39" s="3">
        <f t="shared" si="0"/>
        <v>2424</v>
      </c>
    </row>
    <row r="40" spans="1:4" ht="90">
      <c r="A40" s="1">
        <v>33248</v>
      </c>
      <c r="B40" s="2" t="s">
        <v>39</v>
      </c>
      <c r="C40" s="3">
        <f>IF(LOOKUP($A40,'[1]Price'!$A$2:$A$65536,'[1]Price'!$A$2:$A$65536)=$A40,LOOKUP($A40,'[1]Price'!$A$2:$A$65536,'[1]Price'!$C$2:$C$65536),0)</f>
        <v>2120</v>
      </c>
      <c r="D40" s="3">
        <f t="shared" si="0"/>
        <v>2544</v>
      </c>
    </row>
    <row r="41" spans="1:4" ht="90">
      <c r="A41" s="1">
        <v>33250</v>
      </c>
      <c r="B41" s="2" t="s">
        <v>40</v>
      </c>
      <c r="C41" s="3">
        <f>IF(LOOKUP($A41,'[1]Price'!$A$2:$A$65536,'[1]Price'!$A$2:$A$65536)=$A41,LOOKUP($A41,'[1]Price'!$A$2:$A$65536,'[1]Price'!$C$2:$C$65536),0)</f>
        <v>3390</v>
      </c>
      <c r="D41" s="3">
        <f t="shared" si="0"/>
        <v>4068</v>
      </c>
    </row>
    <row r="42" spans="1:4" ht="90">
      <c r="A42" s="1">
        <v>33252</v>
      </c>
      <c r="B42" s="2" t="s">
        <v>41</v>
      </c>
      <c r="C42" s="3">
        <f>IF(LOOKUP($A42,'[1]Price'!$A$2:$A$65536,'[1]Price'!$A$2:$A$65536)=$A42,LOOKUP($A42,'[1]Price'!$A$2:$A$65536,'[1]Price'!$C$2:$C$65536),0)</f>
        <v>4120</v>
      </c>
      <c r="D42" s="3">
        <f t="shared" si="0"/>
        <v>4944</v>
      </c>
    </row>
    <row r="43" spans="1:4" ht="90">
      <c r="A43" s="1">
        <v>33254</v>
      </c>
      <c r="B43" s="2" t="s">
        <v>42</v>
      </c>
      <c r="C43" s="3">
        <f>IF(LOOKUP($A43,'[1]Price'!$A$2:$A$65536,'[1]Price'!$A$2:$A$65536)=$A43,LOOKUP($A43,'[1]Price'!$A$2:$A$65536,'[1]Price'!$C$2:$C$65536),0)</f>
        <v>4120</v>
      </c>
      <c r="D43" s="3">
        <f t="shared" si="0"/>
        <v>4944</v>
      </c>
    </row>
    <row r="44" spans="1:4" ht="90">
      <c r="A44" s="1">
        <v>33256</v>
      </c>
      <c r="B44" s="2" t="s">
        <v>43</v>
      </c>
      <c r="C44" s="3">
        <f>IF(LOOKUP($A44,'[1]Price'!$A$2:$A$65536,'[1]Price'!$A$2:$A$65536)=$A44,LOOKUP($A44,'[1]Price'!$A$2:$A$65536,'[1]Price'!$C$2:$C$65536),0)</f>
        <v>4120</v>
      </c>
      <c r="D44" s="3">
        <f t="shared" si="0"/>
        <v>4944</v>
      </c>
    </row>
    <row r="45" spans="1:4" ht="90">
      <c r="A45" s="1">
        <v>33258</v>
      </c>
      <c r="B45" s="2" t="s">
        <v>44</v>
      </c>
      <c r="C45" s="3">
        <f>IF(LOOKUP($A45,'[1]Price'!$A$2:$A$65536,'[1]Price'!$A$2:$A$65536)=$A45,LOOKUP($A45,'[1]Price'!$A$2:$A$65536,'[1]Price'!$C$2:$C$65536),0)</f>
        <v>7270</v>
      </c>
      <c r="D45" s="3">
        <f t="shared" si="0"/>
        <v>8724</v>
      </c>
    </row>
    <row r="46" spans="1:4" ht="90">
      <c r="A46" s="1">
        <v>33260</v>
      </c>
      <c r="B46" s="2" t="s">
        <v>45</v>
      </c>
      <c r="C46" s="3">
        <f>IF(LOOKUP($A46,'[1]Price'!$A$2:$A$65536,'[1]Price'!$A$2:$A$65536)=$A46,LOOKUP($A46,'[1]Price'!$A$2:$A$65536,'[1]Price'!$C$2:$C$65536),0)</f>
        <v>6840</v>
      </c>
      <c r="D46" s="3">
        <f t="shared" si="0"/>
        <v>8208</v>
      </c>
    </row>
    <row r="47" spans="1:4" ht="90">
      <c r="A47" s="1">
        <v>33262</v>
      </c>
      <c r="B47" s="2" t="s">
        <v>46</v>
      </c>
      <c r="C47" s="3">
        <f>IF(LOOKUP($A47,'[1]Price'!$A$2:$A$65536,'[1]Price'!$A$2:$A$65536)=$A47,LOOKUP($A47,'[1]Price'!$A$2:$A$65536,'[1]Price'!$C$2:$C$65536),0)</f>
        <v>10800</v>
      </c>
      <c r="D47" s="3">
        <f t="shared" si="0"/>
        <v>12960</v>
      </c>
    </row>
    <row r="48" spans="1:4" ht="90">
      <c r="A48" s="1">
        <v>33264</v>
      </c>
      <c r="B48" s="2" t="s">
        <v>47</v>
      </c>
      <c r="C48" s="3">
        <f>IF(LOOKUP($A48,'[1]Price'!$A$2:$A$65536,'[1]Price'!$A$2:$A$65536)=$A48,LOOKUP($A48,'[1]Price'!$A$2:$A$65536,'[1]Price'!$C$2:$C$65536),0)</f>
        <v>12360</v>
      </c>
      <c r="D48" s="3">
        <f t="shared" si="0"/>
        <v>14832</v>
      </c>
    </row>
    <row r="49" spans="1:4" ht="90">
      <c r="A49" s="1">
        <v>33266</v>
      </c>
      <c r="B49" s="2" t="s">
        <v>48</v>
      </c>
      <c r="C49" s="3">
        <f>IF(LOOKUP($A49,'[1]Price'!$A$2:$A$65536,'[1]Price'!$A$2:$A$65536)=$A49,LOOKUP($A49,'[1]Price'!$A$2:$A$65536,'[1]Price'!$C$2:$C$65536),0)</f>
        <v>13480</v>
      </c>
      <c r="D49" s="3">
        <f t="shared" si="0"/>
        <v>16176</v>
      </c>
    </row>
    <row r="50" spans="1:4" ht="90">
      <c r="A50" s="1">
        <v>33268</v>
      </c>
      <c r="B50" s="2" t="s">
        <v>49</v>
      </c>
      <c r="C50" s="3">
        <f>IF(LOOKUP($A50,'[1]Price'!$A$2:$A$65536,'[1]Price'!$A$2:$A$65536)=$A50,LOOKUP($A50,'[1]Price'!$A$2:$A$65536,'[1]Price'!$C$2:$C$65536),0)</f>
        <v>13850</v>
      </c>
      <c r="D50" s="3">
        <f t="shared" si="0"/>
        <v>16620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2010-03-18T08:42:45Z</dcterms:modified>
  <cp:category/>
  <cp:version/>
  <cp:contentType/>
  <cp:contentStatus/>
</cp:coreProperties>
</file>