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<sst xmlns="http://schemas.openxmlformats.org/spreadsheetml/2006/main" count="38" uniqueCount="38">
  <si>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Лири за баня- стоманени </t>
  </si>
  <si>
    <t>Код</t>
  </si>
  <si>
    <t>Продукт</t>
  </si>
  <si>
    <t>Цена без ДДС</t>
  </si>
  <si>
    <t>Цена със ДДС</t>
  </si>
  <si>
    <t>Лира за баня RL /0 - 380/500</t>
  </si>
  <si>
    <t>Лира за баня RL/1 - 400/900</t>
  </si>
  <si>
    <t>Лира за баня RL/2 - 500/900</t>
  </si>
  <si>
    <t>Лира за баня RL/3 - 600/900</t>
  </si>
  <si>
    <t>Лира за баня RL/4 - 400/1200</t>
  </si>
  <si>
    <t>Лира за баня RL/5 - 500/1200</t>
  </si>
  <si>
    <t>Лира за баня RL/6 - 600/1200</t>
  </si>
  <si>
    <t>Лира за баня RL/7 - 400/1400</t>
  </si>
  <si>
    <t>Лира за баня RL/8 - 500/1400</t>
  </si>
  <si>
    <t>Лира за баня RL/9 - 600/1400</t>
  </si>
  <si>
    <t>Лира за баня RTE/1 - 400/900</t>
  </si>
  <si>
    <t>Лира за баня RTE/2 - 500/900</t>
  </si>
  <si>
    <t>Лира за баня RTE/3 - 600/900</t>
  </si>
  <si>
    <t>Лира за баня RTE/4 - 400/1200</t>
  </si>
  <si>
    <t>Лира за баня RTE/5 - 500/1200</t>
  </si>
  <si>
    <t>Лира за баня RTE/6 - 600/1200</t>
  </si>
  <si>
    <t>Лира за баня RTE/7 - 400/1400</t>
  </si>
  <si>
    <t>Лира за баня RTE/8 - 500/1400</t>
  </si>
  <si>
    <t>Лира за баня RTE/9 - 600/1400</t>
  </si>
  <si>
    <t>Лира за баня RTL/1 - 500/900</t>
  </si>
  <si>
    <t>Лира за баня RTL/2 - 600/900</t>
  </si>
  <si>
    <t>Лира за баня RTL/3 - 500/1200</t>
  </si>
  <si>
    <t>Лира за баня RTL/4 - 600/1200</t>
  </si>
  <si>
    <t>Лира за баня RTL/5 - 500/1400</t>
  </si>
  <si>
    <t>Лира за баня RTL/6 - 600/1400</t>
  </si>
  <si>
    <t>Лира за баня RLA/1 - 400/900</t>
  </si>
  <si>
    <t>Лира за баня RLА/4 - 400/1200</t>
  </si>
  <si>
    <t>Лира СТАНДАРТ 450/1220</t>
  </si>
  <si>
    <t>Лира СТАНДАРТ А 450/1440</t>
  </si>
  <si>
    <t>Лира СТАНДАРТ 600/900</t>
  </si>
  <si>
    <t>Лира СТАНДАРТ А 600/900</t>
  </si>
  <si>
    <t>Лира СТАНДАРТ 600/1220</t>
  </si>
  <si>
    <t>Лира СТАНДАРТ 600/1440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</si>
</sst>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IZOTERM%20STIL%20EOOD%20KATA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.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8.слъневи колектор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D35"/>
    </sheetView>
  </sheetViews>
  <sheetFormatPr defaultColWidth="9.140625" defaultRowHeight="12.75"/>
  <cols>
    <col min="2" max="2" width="40.71093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33.75">
      <c r="A3" s="6">
        <v>1600</v>
      </c>
      <c r="B3" s="7" t="s">
        <v>5</v>
      </c>
      <c r="C3" s="8">
        <f>IF(LOOKUP($A3,'[1].'!$A$2:$A$65536,'[1].'!$A$2:$A$65536)=$A3,LOOKUP($A3,'[1].'!$A$2:$A$65536,'[1].'!$C$2:$C$65536),0)</f>
        <v>61</v>
      </c>
      <c r="D3" s="8">
        <f aca="true" t="shared" si="0" ref="D3:D35">C3*1.2</f>
        <v>73.2</v>
      </c>
    </row>
    <row r="4" spans="1:4" ht="33.75">
      <c r="A4" s="6">
        <v>1601</v>
      </c>
      <c r="B4" s="7" t="s">
        <v>6</v>
      </c>
      <c r="C4" s="8">
        <f>IF(LOOKUP($A4,'[1].'!$A$2:$A$65536,'[1].'!$A$2:$A$65536)=$A4,LOOKUP($A4,'[1].'!$A$2:$A$65536,'[1].'!$C$2:$C$65536),0)</f>
        <v>72.1</v>
      </c>
      <c r="D4" s="8">
        <f t="shared" si="0"/>
        <v>86.52</v>
      </c>
    </row>
    <row r="5" spans="1:4" ht="33.75">
      <c r="A5" s="6">
        <v>1603</v>
      </c>
      <c r="B5" s="7" t="s">
        <v>7</v>
      </c>
      <c r="C5" s="8">
        <f>IF(LOOKUP($A5,'[1].'!$A$2:$A$65536,'[1].'!$A$2:$A$65536)=$A5,LOOKUP($A5,'[1].'!$A$2:$A$65536,'[1].'!$C$2:$C$65536),0)</f>
        <v>76.74</v>
      </c>
      <c r="D5" s="8">
        <f t="shared" si="0"/>
        <v>92.088</v>
      </c>
    </row>
    <row r="6" spans="1:4" ht="33.75">
      <c r="A6" s="6">
        <v>1605</v>
      </c>
      <c r="B6" s="7" t="s">
        <v>8</v>
      </c>
      <c r="C6" s="8">
        <f>IF(LOOKUP($A6,'[1].'!$A$2:$A$65536,'[1].'!$A$2:$A$65536)=$A6,LOOKUP($A6,'[1].'!$A$2:$A$65536,'[1].'!$C$2:$C$65536),0)</f>
        <v>78.28</v>
      </c>
      <c r="D6" s="8">
        <f t="shared" si="0"/>
        <v>93.93599999999999</v>
      </c>
    </row>
    <row r="7" spans="1:4" ht="33.75">
      <c r="A7" s="6">
        <v>1607</v>
      </c>
      <c r="B7" s="7" t="s">
        <v>9</v>
      </c>
      <c r="C7" s="8">
        <f>IF(LOOKUP($A7,'[1].'!$A$2:$A$65536,'[1].'!$A$2:$A$65536)=$A7,LOOKUP($A7,'[1].'!$A$2:$A$65536,'[1].'!$C$2:$C$65536),0)</f>
        <v>85.49</v>
      </c>
      <c r="D7" s="8">
        <f t="shared" si="0"/>
        <v>102.588</v>
      </c>
    </row>
    <row r="8" spans="1:4" ht="33.75">
      <c r="A8" s="6">
        <v>1609</v>
      </c>
      <c r="B8" s="7" t="s">
        <v>10</v>
      </c>
      <c r="C8" s="8">
        <f>IF(LOOKUP($A8,'[1].'!$A$2:$A$65536,'[1].'!$A$2:$A$65536)=$A8,LOOKUP($A8,'[1].'!$A$2:$A$65536,'[1].'!$C$2:$C$65536),0)</f>
        <v>92.7</v>
      </c>
      <c r="D8" s="8">
        <f t="shared" si="0"/>
        <v>111.24</v>
      </c>
    </row>
    <row r="9" spans="1:4" ht="33.75">
      <c r="A9" s="6">
        <v>1611</v>
      </c>
      <c r="B9" s="7" t="s">
        <v>11</v>
      </c>
      <c r="C9" s="8">
        <f>IF(LOOKUP($A9,'[1].'!$A$2:$A$65536,'[1].'!$A$2:$A$65536)=$A9,LOOKUP($A9,'[1].'!$A$2:$A$65536,'[1].'!$C$2:$C$65536),0)</f>
        <v>99.91</v>
      </c>
      <c r="D9" s="8">
        <f t="shared" si="0"/>
        <v>119.892</v>
      </c>
    </row>
    <row r="10" spans="1:4" ht="33.75">
      <c r="A10" s="6">
        <v>1637</v>
      </c>
      <c r="B10" s="7" t="s">
        <v>12</v>
      </c>
      <c r="C10" s="8">
        <f>IF(LOOKUP($A10,'[1].'!$A$2:$A$65536,'[1].'!$A$2:$A$65536)=$A10,LOOKUP($A10,'[1].'!$A$2:$A$65536,'[1].'!$C$2:$C$65536),0)</f>
        <v>104.7</v>
      </c>
      <c r="D10" s="8">
        <f t="shared" si="0"/>
        <v>125.64</v>
      </c>
    </row>
    <row r="11" spans="1:4" ht="33.75">
      <c r="A11" s="6">
        <v>1639</v>
      </c>
      <c r="B11" s="7" t="s">
        <v>13</v>
      </c>
      <c r="C11" s="8">
        <f>IF(LOOKUP($A11,'[1].'!$A$2:$A$65536,'[1].'!$A$2:$A$65536)=$A11,LOOKUP($A11,'[1].'!$A$2:$A$65536,'[1].'!$C$2:$C$65536),0)</f>
        <v>114.1</v>
      </c>
      <c r="D11" s="8">
        <f t="shared" si="0"/>
        <v>136.92</v>
      </c>
    </row>
    <row r="12" spans="1:4" ht="33.75">
      <c r="A12" s="6">
        <v>1641</v>
      </c>
      <c r="B12" s="7" t="s">
        <v>14</v>
      </c>
      <c r="C12" s="8">
        <f>IF(LOOKUP($A12,'[1].'!$A$2:$A$65536,'[1].'!$A$2:$A$65536)=$A12,LOOKUP($A12,'[1].'!$A$2:$A$65536,'[1].'!$C$2:$C$65536),0)</f>
        <v>121.9</v>
      </c>
      <c r="D12" s="8">
        <f t="shared" si="0"/>
        <v>146.28</v>
      </c>
    </row>
    <row r="13" spans="1:4" ht="33.75">
      <c r="A13" s="6">
        <v>1620</v>
      </c>
      <c r="B13" s="7" t="s">
        <v>15</v>
      </c>
      <c r="C13" s="8">
        <f>IF(LOOKUP($A13,'[1].'!$A$2:$A$65536,'[1].'!$A$2:$A$65536)=$A13,LOOKUP($A13,'[1].'!$A$2:$A$65536,'[1].'!$C$2:$C$65536),0)</f>
        <v>67.2</v>
      </c>
      <c r="D13" s="8">
        <f t="shared" si="0"/>
        <v>80.64</v>
      </c>
    </row>
    <row r="14" spans="1:4" ht="33.75">
      <c r="A14" s="6">
        <v>1621</v>
      </c>
      <c r="B14" s="7" t="s">
        <v>16</v>
      </c>
      <c r="C14" s="8">
        <f>IF(LOOKUP($A14,'[1].'!$A$2:$A$65536,'[1].'!$A$2:$A$65536)=$A14,LOOKUP($A14,'[1].'!$A$2:$A$65536,'[1].'!$C$2:$C$65536),0)</f>
        <v>75</v>
      </c>
      <c r="D14" s="8">
        <f t="shared" si="0"/>
        <v>90</v>
      </c>
    </row>
    <row r="15" spans="1:4" ht="33.75">
      <c r="A15" s="6">
        <v>1622</v>
      </c>
      <c r="B15" s="7" t="s">
        <v>17</v>
      </c>
      <c r="C15" s="8">
        <f>IF(LOOKUP($A15,'[1].'!$A$2:$A$65536,'[1].'!$A$2:$A$65536)=$A15,LOOKUP($A15,'[1].'!$A$2:$A$65536,'[1].'!$C$2:$C$65536),0)</f>
        <v>78.2</v>
      </c>
      <c r="D15" s="8">
        <f t="shared" si="0"/>
        <v>93.84</v>
      </c>
    </row>
    <row r="16" spans="1:4" ht="33.75">
      <c r="A16" s="6">
        <v>1623</v>
      </c>
      <c r="B16" s="7" t="s">
        <v>18</v>
      </c>
      <c r="C16" s="8">
        <f>IF(LOOKUP($A16,'[1].'!$A$2:$A$65536,'[1].'!$A$2:$A$65536)=$A16,LOOKUP($A16,'[1].'!$A$2:$A$65536,'[1].'!$C$2:$C$65536),0)</f>
        <v>86</v>
      </c>
      <c r="D16" s="8">
        <f t="shared" si="0"/>
        <v>103.2</v>
      </c>
    </row>
    <row r="17" spans="1:4" ht="33.75">
      <c r="A17" s="6">
        <v>1624</v>
      </c>
      <c r="B17" s="7" t="s">
        <v>19</v>
      </c>
      <c r="C17" s="8">
        <f>IF(LOOKUP($A17,'[1].'!$A$2:$A$65536,'[1].'!$A$2:$A$65536)=$A17,LOOKUP($A17,'[1].'!$A$2:$A$65536,'[1].'!$C$2:$C$65536),0)</f>
        <v>92.2</v>
      </c>
      <c r="D17" s="8">
        <f t="shared" si="0"/>
        <v>110.64</v>
      </c>
    </row>
    <row r="18" spans="1:4" ht="33.75">
      <c r="A18" s="6">
        <v>1625</v>
      </c>
      <c r="B18" s="7" t="s">
        <v>20</v>
      </c>
      <c r="C18" s="8">
        <f>IF(LOOKUP($A18,'[1].'!$A$2:$A$65536,'[1].'!$A$2:$A$65536)=$A18,LOOKUP($A18,'[1].'!$A$2:$A$65536,'[1].'!$C$2:$C$65536),0)</f>
        <v>96.9</v>
      </c>
      <c r="D18" s="8">
        <f t="shared" si="0"/>
        <v>116.28</v>
      </c>
    </row>
    <row r="19" spans="1:4" ht="33.75">
      <c r="A19" s="6">
        <v>1626</v>
      </c>
      <c r="B19" s="7" t="s">
        <v>21</v>
      </c>
      <c r="C19" s="8">
        <f>IF(LOOKUP($A19,'[1].'!$A$2:$A$65536,'[1].'!$A$2:$A$65536)=$A19,LOOKUP($A19,'[1].'!$A$2:$A$65536,'[1].'!$C$2:$C$65536),0)</f>
        <v>112.27</v>
      </c>
      <c r="D19" s="8">
        <f t="shared" si="0"/>
        <v>134.724</v>
      </c>
    </row>
    <row r="20" spans="1:4" ht="33.75">
      <c r="A20" s="6">
        <v>1627</v>
      </c>
      <c r="B20" s="7" t="s">
        <v>22</v>
      </c>
      <c r="C20" s="8">
        <f>IF(LOOKUP($A20,'[1].'!$A$2:$A$65536,'[1].'!$A$2:$A$65536)=$A20,LOOKUP($A20,'[1].'!$A$2:$A$65536,'[1].'!$C$2:$C$65536),0)</f>
        <v>117.2</v>
      </c>
      <c r="D20" s="8">
        <f t="shared" si="0"/>
        <v>140.64</v>
      </c>
    </row>
    <row r="21" spans="1:4" ht="33.75">
      <c r="A21" s="6">
        <v>1628</v>
      </c>
      <c r="B21" s="7" t="s">
        <v>23</v>
      </c>
      <c r="C21" s="8">
        <f>IF(LOOKUP($A21,'[1].'!$A$2:$A$65536,'[1].'!$A$2:$A$65536)=$A21,LOOKUP($A21,'[1].'!$A$2:$A$65536,'[1].'!$C$2:$C$65536),0)</f>
        <v>125</v>
      </c>
      <c r="D21" s="8">
        <f t="shared" si="0"/>
        <v>150</v>
      </c>
    </row>
    <row r="22" spans="1:4" ht="33.75">
      <c r="A22" s="6">
        <v>1643</v>
      </c>
      <c r="B22" s="7" t="s">
        <v>24</v>
      </c>
      <c r="C22" s="8">
        <f>IF(LOOKUP($A22,'[1].'!$A$2:$A$65536,'[1].'!$A$2:$A$65536)=$A22,LOOKUP($A22,'[1].'!$A$2:$A$65536,'[1].'!$C$2:$C$65536),0)</f>
        <v>82.9</v>
      </c>
      <c r="D22" s="8">
        <f t="shared" si="0"/>
        <v>99.48</v>
      </c>
    </row>
    <row r="23" spans="1:4" ht="33.75">
      <c r="A23" s="6">
        <v>1644</v>
      </c>
      <c r="B23" s="7" t="s">
        <v>25</v>
      </c>
      <c r="C23" s="8">
        <f>IF(LOOKUP($A23,'[1].'!$A$2:$A$65536,'[1].'!$A$2:$A$65536)=$A23,LOOKUP($A23,'[1].'!$A$2:$A$65536,'[1].'!$C$2:$C$65536),0)</f>
        <v>86</v>
      </c>
      <c r="D23" s="8">
        <f t="shared" si="0"/>
        <v>103.2</v>
      </c>
    </row>
    <row r="24" spans="1:4" ht="33.75">
      <c r="A24" s="6">
        <v>1645</v>
      </c>
      <c r="B24" s="7" t="s">
        <v>26</v>
      </c>
      <c r="C24" s="8">
        <f>IF(LOOKUP($A24,'[1].'!$A$2:$A$65536,'[1].'!$A$2:$A$65536)=$A24,LOOKUP($A24,'[1].'!$A$2:$A$65536,'[1].'!$C$2:$C$65536),0)</f>
        <v>96.9</v>
      </c>
      <c r="D24" s="8">
        <f t="shared" si="0"/>
        <v>116.28</v>
      </c>
    </row>
    <row r="25" spans="1:4" ht="33.75">
      <c r="A25" s="6">
        <v>1646</v>
      </c>
      <c r="B25" s="7" t="s">
        <v>27</v>
      </c>
      <c r="C25" s="8">
        <f>IF(LOOKUP($A25,'[1].'!$A$2:$A$65536,'[1].'!$A$2:$A$65536)=$A25,LOOKUP($A25,'[1].'!$A$2:$A$65536,'[1].'!$C$2:$C$65536),0)</f>
        <v>101.6</v>
      </c>
      <c r="D25" s="8">
        <f t="shared" si="0"/>
        <v>121.91999999999999</v>
      </c>
    </row>
    <row r="26" spans="1:4" ht="33.75">
      <c r="A26" s="6">
        <v>1647</v>
      </c>
      <c r="B26" s="7" t="s">
        <v>28</v>
      </c>
      <c r="C26" s="8">
        <f>IF(LOOKUP($A26,'[1].'!$A$2:$A$65536,'[1].'!$A$2:$A$65536)=$A26,LOOKUP($A26,'[1].'!$A$2:$A$65536,'[1].'!$C$2:$C$65536),0)</f>
        <v>120.4</v>
      </c>
      <c r="D26" s="8">
        <f t="shared" si="0"/>
        <v>144.48</v>
      </c>
    </row>
    <row r="27" spans="1:4" ht="33.75">
      <c r="A27" s="6">
        <v>1648</v>
      </c>
      <c r="B27" s="7" t="s">
        <v>29</v>
      </c>
      <c r="C27" s="8">
        <f>IF(LOOKUP($A27,'[1].'!$A$2:$A$65536,'[1].'!$A$2:$A$65536)=$A27,LOOKUP($A27,'[1].'!$A$2:$A$65536,'[1].'!$C$2:$C$65536),0)</f>
        <v>131.3</v>
      </c>
      <c r="D27" s="8">
        <f t="shared" si="0"/>
        <v>157.56</v>
      </c>
    </row>
    <row r="28" spans="1:4" ht="33.75">
      <c r="A28" s="6">
        <v>1602</v>
      </c>
      <c r="B28" s="7" t="s">
        <v>30</v>
      </c>
      <c r="C28" s="8">
        <f>IF(LOOKUP($A28,'[1].'!$A$2:$A$65536,'[1].'!$A$2:$A$65536)=$A28,LOOKUP($A28,'[1].'!$A$2:$A$65536,'[1].'!$C$2:$C$65536),0)</f>
        <v>75.19</v>
      </c>
      <c r="D28" s="8">
        <f t="shared" si="0"/>
        <v>90.228</v>
      </c>
    </row>
    <row r="29" spans="1:4" ht="33.75">
      <c r="A29" s="6">
        <v>1608</v>
      </c>
      <c r="B29" s="7" t="s">
        <v>31</v>
      </c>
      <c r="C29" s="8">
        <f>IF(LOOKUP($A29,'[1].'!$A$2:$A$65536,'[1].'!$A$2:$A$65536)=$A29,LOOKUP($A29,'[1].'!$A$2:$A$65536,'[1].'!$C$2:$C$65536),0)</f>
        <v>89.61</v>
      </c>
      <c r="D29" s="8">
        <f t="shared" si="0"/>
        <v>107.532</v>
      </c>
    </row>
    <row r="30" spans="1:4" ht="33.75">
      <c r="A30" s="6">
        <v>1652</v>
      </c>
      <c r="B30" s="7" t="s">
        <v>32</v>
      </c>
      <c r="C30" s="8">
        <f>IF(LOOKUP($A30,'[1].'!$A$2:$A$65536,'[1].'!$A$2:$A$65536)=$A30,LOOKUP($A30,'[1].'!$A$2:$A$65536,'[1].'!$C$2:$C$65536),0)</f>
        <v>92.7</v>
      </c>
      <c r="D30" s="8">
        <f t="shared" si="0"/>
        <v>111.24</v>
      </c>
    </row>
    <row r="31" spans="1:4" ht="33.75">
      <c r="A31" s="6">
        <v>1655</v>
      </c>
      <c r="B31" s="7" t="s">
        <v>33</v>
      </c>
      <c r="C31" s="8">
        <f>IF(LOOKUP($A31,'[1].'!$A$2:$A$65536,'[1].'!$A$2:$A$65536)=$A31,LOOKUP($A31,'[1].'!$A$2:$A$65536,'[1].'!$C$2:$C$65536),0)</f>
        <v>125.66</v>
      </c>
      <c r="D31" s="8">
        <f t="shared" si="0"/>
        <v>150.792</v>
      </c>
    </row>
    <row r="32" spans="1:4" ht="33.75">
      <c r="A32" s="6">
        <v>1656</v>
      </c>
      <c r="B32" s="7" t="s">
        <v>34</v>
      </c>
      <c r="C32" s="8">
        <f>IF(LOOKUP($A32,'[1].'!$A$2:$A$65536,'[1].'!$A$2:$A$65536)=$A32,LOOKUP($A32,'[1].'!$A$2:$A$65536,'[1].'!$C$2:$C$65536),0)</f>
        <v>78.28</v>
      </c>
      <c r="D32" s="8">
        <f t="shared" si="0"/>
        <v>93.93599999999999</v>
      </c>
    </row>
    <row r="33" spans="1:4" ht="33.75">
      <c r="A33" s="6">
        <v>1657</v>
      </c>
      <c r="B33" s="7" t="s">
        <v>35</v>
      </c>
      <c r="C33" s="8">
        <f>IF(LOOKUP($A33,'[1].'!$A$2:$A$65536,'[1].'!$A$2:$A$65536)=$A33,LOOKUP($A33,'[1].'!$A$2:$A$65536,'[1].'!$C$2:$C$65536),0)</f>
        <v>82.4</v>
      </c>
      <c r="D33" s="8">
        <f t="shared" si="0"/>
        <v>98.88000000000001</v>
      </c>
    </row>
    <row r="34" spans="1:4" ht="33.75">
      <c r="A34" s="6">
        <v>1658</v>
      </c>
      <c r="B34" s="7" t="s">
        <v>36</v>
      </c>
      <c r="C34" s="8">
        <f>IF(LOOKUP($A34,'[1].'!$A$2:$A$65536,'[1].'!$A$2:$A$65536)=$A34,LOOKUP($A34,'[1].'!$A$2:$A$65536,'[1].'!$C$2:$C$65536),0)</f>
        <v>100.94</v>
      </c>
      <c r="D34" s="8">
        <f t="shared" si="0"/>
        <v>121.12799999999999</v>
      </c>
    </row>
    <row r="35" spans="1:4" ht="33.75">
      <c r="A35" s="6">
        <v>1660</v>
      </c>
      <c r="B35" s="7" t="s">
        <v>37</v>
      </c>
      <c r="C35" s="8">
        <f>IF(LOOKUP($A35,'[1].'!$A$2:$A$65536,'[1].'!$A$2:$A$65536)=$A35,LOOKUP($A35,'[1].'!$A$2:$A$65536,'[1].'!$C$2:$C$65536),0)</f>
        <v>145.23</v>
      </c>
      <c r="D35" s="8">
        <f t="shared" si="0"/>
        <v>174.27599999999998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2010-03-30T13:02:32Z</dcterms:modified>
  <cp:category/>
  <cp:version/>
  <cp:contentType/>
  <cp:contentStatus/>
</cp:coreProperties>
</file>