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<sst xmlns="http://schemas.openxmlformats.org/spreadsheetml/2006/main" count="18" uniqueCount="18">
  <si>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Mirelon- ПЛОСКА</t>
  </si>
  <si>
    <t>Код</t>
  </si>
  <si>
    <t>Продукт</t>
  </si>
  <si>
    <t>Цена без ДДС</t>
  </si>
  <si>
    <t>Цена със ДДС</t>
  </si>
  <si>
    <t>Полиет.плоска изол. Т 52 - 2мм</t>
  </si>
  <si>
    <t>Полиет.плоска изол. Т 52 - 3мм (166 кв.м/о)</t>
  </si>
  <si>
    <t>Полиет.плоска изол. Т 52+ALF - 2мм (250 кв.м./о)</t>
  </si>
  <si>
    <t>Полиет.плоска изол. Т 52+ALF - 3мм</t>
  </si>
  <si>
    <t>Полиет.плоска изол. Т 52+ALF - 5мм</t>
  </si>
  <si>
    <t>Полиет.плоска изол.ALF 10мм</t>
  </si>
  <si>
    <t>Полиет.плоска изол.ALF 15мм</t>
  </si>
  <si>
    <t>Полиет.плоска изол.ALF 2мм</t>
  </si>
  <si>
    <t>Полиет.плоска изол.ALF 3мм</t>
  </si>
  <si>
    <t>Полиет.плоска изол.ALF 5мм</t>
  </si>
  <si>
    <t>Полиет.плоска изол.PET 2мм</t>
  </si>
  <si>
    <t>Полиет.плоска изолац. 10мм(57л.м/оп.)</t>
  </si>
  <si>
    <t>Полиет.плоска изолац. 15мм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</si>
</sst>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72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73" fontId="3" fillId="2" borderId="1" xfId="0" applyNumberFormat="1" applyFont="1" applyFill="1" applyBorder="1" applyAlignment="1">
      <alignment horizontal="center" wrapText="1"/>
    </xf>
    <xf numFmtId="17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73" fontId="1" fillId="0" borderId="1" xfId="0" applyNumberFormat="1" applyFont="1" applyBorder="1" applyAlignment="1">
      <alignment horizontal="right" wrapText="1"/>
    </xf>
    <xf numFmtId="173" fontId="1" fillId="2" borderId="1" xfId="0" applyNumberFormat="1" applyFont="1" applyFill="1" applyBorder="1" applyAlignment="1">
      <alignment horizontal="right" wrapText="1"/>
    </xf>
    <xf numFmtId="172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" sqref="A1:D15"/>
    </sheetView>
  </sheetViews>
  <sheetFormatPr defaultColWidth="9.140625" defaultRowHeight="12.75"/>
  <cols>
    <col min="2" max="2" width="45.57421875" style="0" customWidth="1"/>
  </cols>
  <sheetData>
    <row r="1" spans="1:4" ht="12.75">
      <c r="A1" s="1"/>
      <c r="B1" s="2" t="s">
        <v>0</v>
      </c>
      <c r="C1" s="1"/>
      <c r="D1" s="1"/>
    </row>
    <row r="2" spans="1:4" ht="22.5">
      <c r="A2" s="3" t="s">
        <v>1</v>
      </c>
      <c r="B2" s="4" t="s">
        <v>2</v>
      </c>
      <c r="C2" s="5" t="s">
        <v>3</v>
      </c>
      <c r="D2" s="5" t="s">
        <v>4</v>
      </c>
    </row>
    <row r="3" spans="1:4" ht="33.75">
      <c r="A3" s="6">
        <v>1456</v>
      </c>
      <c r="B3" s="7" t="s">
        <v>5</v>
      </c>
      <c r="C3" s="8">
        <f>IF(LOOKUP($A3,'[1]Price'!$A$2:$A$65536,'[1]Price'!$A$2:$A$65536)=$A3,LOOKUP($A3,'[1]Price'!$A$2:$A$65536,'[1]Price'!$C$2:$C$65536),0)</f>
        <v>0.37</v>
      </c>
      <c r="D3" s="9">
        <f aca="true" t="shared" si="0" ref="D3:D15">C3*1.2</f>
        <v>0.444</v>
      </c>
    </row>
    <row r="4" spans="1:4" ht="56.25">
      <c r="A4" s="6">
        <v>1457</v>
      </c>
      <c r="B4" s="7" t="s">
        <v>6</v>
      </c>
      <c r="C4" s="8">
        <f>IF(LOOKUP($A4,'[1]Price'!$A$2:$A$65536,'[1]Price'!$A$2:$A$65536)=$A4,LOOKUP($A4,'[1]Price'!$A$2:$A$65536,'[1]Price'!$C$2:$C$65536),0)</f>
        <v>0.54</v>
      </c>
      <c r="D4" s="9">
        <f t="shared" si="0"/>
        <v>0.648</v>
      </c>
    </row>
    <row r="5" spans="1:4" ht="56.25">
      <c r="A5" s="6">
        <v>1459</v>
      </c>
      <c r="B5" s="7" t="s">
        <v>7</v>
      </c>
      <c r="C5" s="8">
        <f>IF(LOOKUP($A5,'[1]Price'!$A$2:$A$65536,'[1]Price'!$A$2:$A$65536)=$A5,LOOKUP($A5,'[1]Price'!$A$2:$A$65536,'[1]Price'!$C$2:$C$65536),0)</f>
        <v>0</v>
      </c>
      <c r="D5" s="9">
        <f t="shared" si="0"/>
        <v>0</v>
      </c>
    </row>
    <row r="6" spans="1:4" ht="45">
      <c r="A6" s="6">
        <v>1460</v>
      </c>
      <c r="B6" s="7" t="s">
        <v>8</v>
      </c>
      <c r="C6" s="8">
        <f>IF(LOOKUP($A6,'[1]Price'!$A$2:$A$65536,'[1]Price'!$A$2:$A$65536)=$A6,LOOKUP($A6,'[1]Price'!$A$2:$A$65536,'[1]Price'!$C$2:$C$65536),0)</f>
        <v>1.09</v>
      </c>
      <c r="D6" s="9">
        <f t="shared" si="0"/>
        <v>1.308</v>
      </c>
    </row>
    <row r="7" spans="1:4" ht="45">
      <c r="A7" s="6">
        <v>1461</v>
      </c>
      <c r="B7" s="7" t="s">
        <v>9</v>
      </c>
      <c r="C7" s="8">
        <f>IF(LOOKUP($A7,'[1]Price'!$A$2:$A$65536,'[1]Price'!$A$2:$A$65536)=$A7,LOOKUP($A7,'[1]Price'!$A$2:$A$65536,'[1]Price'!$C$2:$C$65536),0)</f>
        <v>0</v>
      </c>
      <c r="D7" s="9">
        <f t="shared" si="0"/>
        <v>0</v>
      </c>
    </row>
    <row r="8" spans="1:4" ht="45">
      <c r="A8" s="6">
        <v>1450</v>
      </c>
      <c r="B8" s="7" t="s">
        <v>10</v>
      </c>
      <c r="C8" s="8">
        <f>IF(LOOKUP($A8,'[1]Price'!$A$2:$A$65536,'[1]Price'!$A$2:$A$65536)=$A8,LOOKUP($A8,'[1]Price'!$A$2:$A$65536,'[1]Price'!$C$2:$C$65536),0)</f>
        <v>6.62</v>
      </c>
      <c r="D8" s="9">
        <f t="shared" si="0"/>
        <v>7.944</v>
      </c>
    </row>
    <row r="9" spans="1:4" ht="45">
      <c r="A9" s="6">
        <v>1451</v>
      </c>
      <c r="B9" s="7" t="s">
        <v>11</v>
      </c>
      <c r="C9" s="8">
        <f>IF(LOOKUP($A9,'[1]Price'!$A$2:$A$65536,'[1]Price'!$A$2:$A$65536)=$A9,LOOKUP($A9,'[1]Price'!$A$2:$A$65536,'[1]Price'!$C$2:$C$65536),0)</f>
        <v>9.88</v>
      </c>
      <c r="D9" s="9">
        <f t="shared" si="0"/>
        <v>11.856</v>
      </c>
    </row>
    <row r="10" spans="1:4" ht="45">
      <c r="A10" s="10">
        <v>1432</v>
      </c>
      <c r="B10" s="11" t="s">
        <v>12</v>
      </c>
      <c r="C10" s="8">
        <f>IF(LOOKUP($A10,'[1]Price'!$A$2:$A$65536,'[1]Price'!$A$2:$A$65536)=$A10,LOOKUP($A10,'[1]Price'!$A$2:$A$65536,'[1]Price'!$C$2:$C$65536),0)</f>
        <v>2.44</v>
      </c>
      <c r="D10" s="9">
        <f t="shared" si="0"/>
        <v>2.928</v>
      </c>
    </row>
    <row r="11" spans="1:4" ht="45">
      <c r="A11" s="10">
        <v>1433</v>
      </c>
      <c r="B11" s="11" t="s">
        <v>13</v>
      </c>
      <c r="C11" s="8">
        <f>IF(LOOKUP($A11,'[1]Price'!$A$2:$A$65536,'[1]Price'!$A$2:$A$65536)=$A11,LOOKUP($A11,'[1]Price'!$A$2:$A$65536,'[1]Price'!$C$2:$C$65536),0)</f>
        <v>2.96</v>
      </c>
      <c r="D11" s="9">
        <f t="shared" si="0"/>
        <v>3.552</v>
      </c>
    </row>
    <row r="12" spans="1:4" ht="45">
      <c r="A12" s="10">
        <v>1455</v>
      </c>
      <c r="B12" s="11" t="s">
        <v>14</v>
      </c>
      <c r="C12" s="8">
        <f>IF(LOOKUP($A12,'[1]Price'!$A$2:$A$65536,'[1]Price'!$A$2:$A$65536)=$A12,LOOKUP($A12,'[1]Price'!$A$2:$A$65536,'[1]Price'!$C$2:$C$65536),0)</f>
        <v>4</v>
      </c>
      <c r="D12" s="9">
        <f t="shared" si="0"/>
        <v>4.8</v>
      </c>
    </row>
    <row r="13" spans="1:4" ht="45">
      <c r="A13" s="10">
        <v>1462</v>
      </c>
      <c r="B13" s="11" t="s">
        <v>15</v>
      </c>
      <c r="C13" s="8">
        <f>IF(LOOKUP($A13,'[1]Price'!$A$2:$A$65536,'[1]Price'!$A$2:$A$65536)=$A13,LOOKUP($A13,'[1]Price'!$A$2:$A$65536,'[1]Price'!$C$2:$C$65536),0)</f>
        <v>0.71</v>
      </c>
      <c r="D13" s="9">
        <f t="shared" si="0"/>
        <v>0.852</v>
      </c>
    </row>
    <row r="14" spans="1:4" ht="56.25">
      <c r="A14" s="10">
        <v>1440</v>
      </c>
      <c r="B14" s="11" t="s">
        <v>16</v>
      </c>
      <c r="C14" s="8">
        <f>IF(LOOKUP($A14,'[1]Price'!$A$2:$A$65536,'[1]Price'!$A$2:$A$65536)=$A14,LOOKUP($A14,'[1]Price'!$A$2:$A$65536,'[1]Price'!$C$2:$C$65536),0)</f>
        <v>7.25</v>
      </c>
      <c r="D14" s="9">
        <f t="shared" si="0"/>
        <v>8.7</v>
      </c>
    </row>
    <row r="15" spans="1:4" ht="45">
      <c r="A15" s="10">
        <v>1438</v>
      </c>
      <c r="B15" s="11" t="s">
        <v>17</v>
      </c>
      <c r="C15" s="8">
        <f>IF(LOOKUP($A15,'[1]Price'!$A$2:$A$65536,'[1]Price'!$A$2:$A$65536)=$A15,LOOKUP($A15,'[1]Price'!$A$2:$A$65536,'[1]Price'!$C$2:$C$65536),0)</f>
        <v>7.84</v>
      </c>
      <c r="D15" s="9">
        <f t="shared" si="0"/>
        <v>9.408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2010-03-30T13:24:19Z</dcterms:modified>
  <cp:category/>
  <cp:version/>
  <cp:contentType/>
  <cp:contentStatus/>
</cp:coreProperties>
</file>