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<sst xmlns="http://schemas.openxmlformats.org/spreadsheetml/2006/main" count="17" uniqueCount="17">
  <si>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Топлоизолация от каучук</t>
  </si>
  <si>
    <t>K-FLEX-  Плоска</t>
  </si>
  <si>
    <t>Код</t>
  </si>
  <si>
    <t>Продукт</t>
  </si>
  <si>
    <t>Цена без ДДС</t>
  </si>
  <si>
    <t>Цена със ДДС</t>
  </si>
  <si>
    <t>Плоска изолация-каучук 3мм (60кв.м./к.)</t>
  </si>
  <si>
    <t>Плоска изолация-каучук 6 мм (30кв.м./к.)</t>
  </si>
  <si>
    <t>Плоска изолация-каучук 10 мм (20кв.м./к.)</t>
  </si>
  <si>
    <t>Плоска изолация-каучук 13 мм (14кв.м./к.)</t>
  </si>
  <si>
    <t>Плоска изолация-каучук 19 мм (10кв.м./к.)</t>
  </si>
  <si>
    <t>Плоска изолация-каучук 6мм Al (45кв.м./ролка)</t>
  </si>
  <si>
    <t>Плоска изолация-каучук 8мм Al (37,5кв.м./ролка)</t>
  </si>
  <si>
    <t>Плоска изолация-каучук 10мм Al (30кв.м./ролка)</t>
  </si>
  <si>
    <t>Плоска изолация-каучук 12мм Al (22,5кв.м./ролка)</t>
  </si>
  <si>
    <t>Плоска изолация-каучук 15мм Al (18кв.м./ролка)</t>
  </si>
  <si>
    <t>Плоска изолация-каучук 20мм Al (15кв.м./ролка)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</si>
</sst>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3" fontId="4" fillId="2" borderId="1" xfId="0" applyNumberFormat="1" applyFont="1" applyFill="1" applyBorder="1" applyAlignment="1">
      <alignment horizontal="center" wrapText="1"/>
    </xf>
    <xf numFmtId="17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173" fontId="1" fillId="2" borderId="2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5"/>
    </sheetView>
  </sheetViews>
  <sheetFormatPr defaultColWidth="9.140625" defaultRowHeight="12.75"/>
  <cols>
    <col min="2" max="2" width="34.28125" style="0" customWidth="1"/>
  </cols>
  <sheetData>
    <row r="1" spans="1:4" ht="12.75">
      <c r="A1" s="1"/>
      <c r="B1" s="2" t="s">
        <v>0</v>
      </c>
      <c r="C1" s="3"/>
      <c r="D1" s="3"/>
    </row>
    <row r="2" spans="1:4" ht="12.75">
      <c r="A2" s="1"/>
      <c r="B2" s="4" t="s">
        <v>1</v>
      </c>
      <c r="C2" s="1"/>
      <c r="D2" s="1"/>
    </row>
    <row r="3" spans="1:4" ht="22.5">
      <c r="A3" s="5" t="s">
        <v>2</v>
      </c>
      <c r="B3" s="6" t="s">
        <v>3</v>
      </c>
      <c r="C3" s="7" t="s">
        <v>4</v>
      </c>
      <c r="D3" s="7" t="s">
        <v>5</v>
      </c>
    </row>
    <row r="4" spans="1:4" ht="56.25">
      <c r="A4" s="8">
        <v>1176</v>
      </c>
      <c r="B4" s="9" t="s">
        <v>6</v>
      </c>
      <c r="C4" s="10">
        <f>IF(LOOKUP($A4,'[1]Price'!$A$2:$A$65536,'[1]Price'!$A$2:$A$65536)=$A4,LOOKUP($A4,'[1]Price'!$A$2:$A$65536,'[1]Price'!$C$2:$C$65536),0)</f>
        <v>7.13</v>
      </c>
      <c r="D4" s="11">
        <f>C4*1.2</f>
        <v>8.556</v>
      </c>
    </row>
    <row r="5" spans="1:4" ht="56.25">
      <c r="A5" s="8">
        <v>1172</v>
      </c>
      <c r="B5" s="9" t="s">
        <v>7</v>
      </c>
      <c r="C5" s="10">
        <f>IF(LOOKUP($A5,'[1]Price'!$A$2:$A$65536,'[1]Price'!$A$2:$A$65536)=$A5,LOOKUP($A5,'[1]Price'!$A$2:$A$65536,'[1]Price'!$C$2:$C$65536),0)</f>
        <v>11.91</v>
      </c>
      <c r="D5" s="11">
        <f>C5*1.2</f>
        <v>14.292</v>
      </c>
    </row>
    <row r="6" spans="1:4" ht="56.25">
      <c r="A6" s="8">
        <v>1173</v>
      </c>
      <c r="B6" s="9" t="s">
        <v>8</v>
      </c>
      <c r="C6" s="10">
        <f>IF(LOOKUP($A6,'[1]Price'!$A$2:$A$65536,'[1]Price'!$A$2:$A$65536)=$A6,LOOKUP($A6,'[1]Price'!$A$2:$A$65536,'[1]Price'!$C$2:$C$65536),0)</f>
        <v>16.54</v>
      </c>
      <c r="D6" s="11">
        <f>C6*1.2</f>
        <v>19.848</v>
      </c>
    </row>
    <row r="7" spans="1:4" ht="56.25">
      <c r="A7" s="8">
        <v>1174</v>
      </c>
      <c r="B7" s="9" t="s">
        <v>9</v>
      </c>
      <c r="C7" s="10">
        <f>IF(LOOKUP($A7,'[1]Price'!$A$2:$A$65536,'[1]Price'!$A$2:$A$65536)=$A7,LOOKUP($A7,'[1]Price'!$A$2:$A$65536,'[1]Price'!$C$2:$C$65536),0)</f>
        <v>20.42</v>
      </c>
      <c r="D7" s="11">
        <f>C7*1.2</f>
        <v>24.504</v>
      </c>
    </row>
    <row r="8" spans="1:4" ht="56.25">
      <c r="A8" s="8">
        <v>1175</v>
      </c>
      <c r="B8" s="9" t="s">
        <v>10</v>
      </c>
      <c r="C8" s="10">
        <f>IF(LOOKUP($A8,'[1]Price'!$A$2:$A$65536,'[1]Price'!$A$2:$A$65536)=$A8,LOOKUP($A8,'[1]Price'!$A$2:$A$65536,'[1]Price'!$C$2:$C$65536),0)</f>
        <v>28.93</v>
      </c>
      <c r="D8" s="11">
        <f>C8*1.2</f>
        <v>34.716</v>
      </c>
    </row>
    <row r="9" spans="1:4" ht="12.75">
      <c r="A9" s="8"/>
      <c r="B9" s="9"/>
      <c r="C9" s="12"/>
      <c r="D9" s="13"/>
    </row>
    <row r="10" spans="1:4" ht="67.5">
      <c r="A10" s="8">
        <v>1177</v>
      </c>
      <c r="B10" s="9" t="s">
        <v>11</v>
      </c>
      <c r="C10" s="10">
        <f>IF(LOOKUP($A10,'[1]Price'!$A$2:$A$65536,'[1]Price'!$A$2:$A$65536)=$A10,LOOKUP($A10,'[1]Price'!$A$2:$A$65536,'[1]Price'!$C$2:$C$65536),0)</f>
        <v>20.03</v>
      </c>
      <c r="D10" s="11">
        <f aca="true" t="shared" si="0" ref="D10:D15">C10*1.2</f>
        <v>24.036</v>
      </c>
    </row>
    <row r="11" spans="1:4" ht="67.5">
      <c r="A11" s="8">
        <v>1178</v>
      </c>
      <c r="B11" s="9" t="s">
        <v>12</v>
      </c>
      <c r="C11" s="10">
        <f>IF(LOOKUP($A11,'[1]Price'!$A$2:$A$65536,'[1]Price'!$A$2:$A$65536)=$A11,LOOKUP($A11,'[1]Price'!$A$2:$A$65536,'[1]Price'!$C$2:$C$65536),0)</f>
        <v>24.1</v>
      </c>
      <c r="D11" s="11">
        <f t="shared" si="0"/>
        <v>28.92</v>
      </c>
    </row>
    <row r="12" spans="1:4" ht="67.5">
      <c r="A12" s="8">
        <v>1179</v>
      </c>
      <c r="B12" s="9" t="s">
        <v>13</v>
      </c>
      <c r="C12" s="10">
        <f>IF(LOOKUP($A12,'[1]Price'!$A$2:$A$65536,'[1]Price'!$A$2:$A$65536)=$A12,LOOKUP($A12,'[1]Price'!$A$2:$A$65536,'[1]Price'!$C$2:$C$65536),0)</f>
        <v>29.49</v>
      </c>
      <c r="D12" s="11">
        <f t="shared" si="0"/>
        <v>35.388</v>
      </c>
    </row>
    <row r="13" spans="1:4" ht="67.5">
      <c r="A13" s="8">
        <v>1180</v>
      </c>
      <c r="B13" s="9" t="s">
        <v>14</v>
      </c>
      <c r="C13" s="10">
        <f>IF(LOOKUP($A13,'[1]Price'!$A$2:$A$65536,'[1]Price'!$A$2:$A$65536)=$A13,LOOKUP($A13,'[1]Price'!$A$2:$A$65536,'[1]Price'!$C$2:$C$65536),0)</f>
        <v>33.49</v>
      </c>
      <c r="D13" s="11">
        <f t="shared" si="0"/>
        <v>40.188</v>
      </c>
    </row>
    <row r="14" spans="1:4" ht="67.5">
      <c r="A14" s="8">
        <v>1181</v>
      </c>
      <c r="B14" s="9" t="s">
        <v>15</v>
      </c>
      <c r="C14" s="10">
        <f>IF(LOOKUP($A14,'[1]Price'!$A$2:$A$65536,'[1]Price'!$A$2:$A$65536)=$A14,LOOKUP($A14,'[1]Price'!$A$2:$A$65536,'[1]Price'!$C$2:$C$65536),0)</f>
        <v>38.12</v>
      </c>
      <c r="D14" s="11">
        <f t="shared" si="0"/>
        <v>45.74399999999999</v>
      </c>
    </row>
    <row r="15" spans="1:4" ht="67.5">
      <c r="A15" s="8">
        <v>1182</v>
      </c>
      <c r="B15" s="9" t="s">
        <v>16</v>
      </c>
      <c r="C15" s="10">
        <f>IF(LOOKUP($A15,'[1]Price'!$A$2:$A$65536,'[1]Price'!$A$2:$A$65536)=$A15,LOOKUP($A15,'[1]Price'!$A$2:$A$65536,'[1]Price'!$C$2:$C$65536),0)</f>
        <v>42.16</v>
      </c>
      <c r="D15" s="11">
        <f t="shared" si="0"/>
        <v>50.59199999999999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2010-03-30T13:27:45Z</dcterms:modified>
  <cp:category/>
  <cp:version/>
  <cp:contentType/>
  <cp:contentStatus/>
</cp:coreProperties>
</file>